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Barabas\Dropbox (AVTG)\ZAKAZKY\2100428, Projekt, Rekonstrukce interieri klubu Zubri, EAK\"/>
    </mc:Choice>
  </mc:AlternateContent>
  <xr:revisionPtr revIDLastSave="0" documentId="13_ncr:1_{D279B62F-ECD2-4C60-B9FC-8456765AC134}" xr6:coauthVersionLast="47" xr6:coauthVersionMax="47" xr10:uidLastSave="{00000000-0000-0000-0000-000000000000}"/>
  <bookViews>
    <workbookView xWindow="44880" yWindow="-120" windowWidth="29040" windowHeight="15840" xr2:uid="{23B5ED4E-E515-482A-BA14-76B14099A8BE}"/>
  </bookViews>
  <sheets>
    <sheet name="AVT Zubri" sheetId="1" r:id="rId1"/>
  </sheets>
  <definedNames>
    <definedName name="_xlnm.Print_Area" localSheetId="0">'AVT Zubri'!$A$1:$I$193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" i="1" l="1"/>
  <c r="A181" i="1" l="1"/>
  <c r="A182" i="1" s="1"/>
  <c r="A183" i="1" s="1"/>
  <c r="A184" i="1" s="1"/>
  <c r="A185" i="1" s="1"/>
  <c r="A186" i="1" s="1"/>
  <c r="A187" i="1" s="1"/>
  <c r="A188" i="1" s="1"/>
  <c r="A189" i="1" s="1"/>
  <c r="A169" i="1"/>
  <c r="A170" i="1" s="1"/>
  <c r="A171" i="1" s="1"/>
  <c r="A172" i="1" s="1"/>
  <c r="A173" i="1" s="1"/>
  <c r="A174" i="1" s="1"/>
  <c r="A175" i="1" s="1"/>
  <c r="A176" i="1" s="1"/>
  <c r="A177" i="1" s="1"/>
  <c r="A178" i="1" s="1"/>
  <c r="A160" i="1"/>
  <c r="A161" i="1" s="1"/>
  <c r="A162" i="1" s="1"/>
  <c r="A163" i="1" s="1"/>
  <c r="A164" i="1" s="1"/>
  <c r="A165" i="1" s="1"/>
  <c r="A166" i="1" s="1"/>
  <c r="A143" i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38" i="1"/>
  <c r="A139" i="1" s="1"/>
  <c r="A140" i="1" s="1"/>
  <c r="A127" i="1"/>
  <c r="A128" i="1" s="1"/>
  <c r="A129" i="1" s="1"/>
  <c r="A130" i="1" s="1"/>
  <c r="A131" i="1" s="1"/>
  <c r="A132" i="1" s="1"/>
  <c r="A133" i="1" s="1"/>
  <c r="A134" i="1" s="1"/>
  <c r="A135" i="1" s="1"/>
  <c r="A109" i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79" i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29" i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19" i="1"/>
  <c r="A20" i="1" s="1"/>
  <c r="A21" i="1" s="1"/>
  <c r="A22" i="1" s="1"/>
  <c r="A23" i="1" s="1"/>
  <c r="A24" i="1" s="1"/>
  <c r="A25" i="1" s="1"/>
  <c r="A26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H171" i="1"/>
  <c r="H170" i="1"/>
  <c r="H169" i="1"/>
  <c r="H176" i="1"/>
  <c r="H83" i="1"/>
  <c r="H87" i="1"/>
  <c r="H52" i="1" l="1"/>
  <c r="H51" i="1" l="1"/>
  <c r="H40" i="1"/>
  <c r="H31" i="1"/>
  <c r="H181" i="1"/>
  <c r="H180" i="1"/>
  <c r="H154" i="1"/>
  <c r="H153" i="1"/>
  <c r="H184" i="1"/>
  <c r="H183" i="1"/>
  <c r="H34" i="1"/>
  <c r="H35" i="1"/>
  <c r="H105" i="1"/>
  <c r="H106" i="1"/>
  <c r="H185" i="1"/>
  <c r="H98" i="1"/>
  <c r="H97" i="1"/>
  <c r="H99" i="1"/>
  <c r="H100" i="1"/>
  <c r="H101" i="1"/>
  <c r="H102" i="1"/>
  <c r="H103" i="1"/>
  <c r="H104" i="1"/>
  <c r="H96" i="1"/>
  <c r="H95" i="1"/>
  <c r="H90" i="1"/>
  <c r="H116" i="1"/>
  <c r="H119" i="1"/>
  <c r="H113" i="1"/>
  <c r="H91" i="1"/>
  <c r="H89" i="1"/>
  <c r="H88" i="1"/>
  <c r="H11" i="1"/>
  <c r="I94" i="1" l="1"/>
  <c r="H155" i="1"/>
  <c r="H42" i="1"/>
  <c r="H41" i="1"/>
  <c r="H39" i="1"/>
  <c r="H115" i="1"/>
  <c r="H71" i="1"/>
  <c r="H70" i="1"/>
  <c r="H9" i="1"/>
  <c r="H24" i="1"/>
  <c r="H23" i="1"/>
  <c r="H22" i="1"/>
  <c r="H21" i="1"/>
  <c r="H182" i="1"/>
  <c r="H80" i="1"/>
  <c r="H20" i="1"/>
  <c r="H86" i="1"/>
  <c r="H85" i="1"/>
  <c r="H178" i="1"/>
  <c r="H177" i="1"/>
  <c r="H18" i="1"/>
  <c r="H162" i="1"/>
  <c r="H149" i="1"/>
  <c r="H151" i="1"/>
  <c r="H72" i="1"/>
  <c r="H66" i="1"/>
  <c r="H65" i="1"/>
  <c r="H64" i="1"/>
  <c r="H67" i="1"/>
  <c r="H19" i="1"/>
  <c r="H118" i="1"/>
  <c r="H117" i="1"/>
  <c r="H37" i="1"/>
  <c r="H59" i="1"/>
  <c r="H61" i="1"/>
  <c r="H62" i="1"/>
  <c r="H69" i="1" l="1"/>
  <c r="H63" i="1"/>
  <c r="H54" i="1"/>
  <c r="H148" i="1"/>
  <c r="H122" i="1"/>
  <c r="H173" i="1" l="1"/>
  <c r="H168" i="1"/>
  <c r="H160" i="1"/>
  <c r="H164" i="1"/>
  <c r="H163" i="1"/>
  <c r="H33" i="1"/>
  <c r="H68" i="1"/>
  <c r="H14" i="1"/>
  <c r="H13" i="1"/>
  <c r="H140" i="1" l="1"/>
  <c r="H139" i="1"/>
  <c r="H135" i="1"/>
  <c r="H134" i="1"/>
  <c r="H124" i="1"/>
  <c r="H123" i="1"/>
  <c r="H92" i="1"/>
  <c r="H93" i="1"/>
  <c r="H84" i="1"/>
  <c r="H82" i="1"/>
  <c r="H81" i="1"/>
  <c r="H79" i="1"/>
  <c r="H78" i="1"/>
  <c r="H76" i="1"/>
  <c r="H49" i="1"/>
  <c r="H43" i="1"/>
  <c r="H38" i="1"/>
  <c r="H36" i="1"/>
  <c r="H50" i="1"/>
  <c r="H60" i="1"/>
  <c r="H48" i="1"/>
  <c r="H130" i="1"/>
  <c r="I77" i="1" l="1"/>
  <c r="H30" i="1"/>
  <c r="H121" i="1"/>
  <c r="H120" i="1"/>
  <c r="H46" i="1"/>
  <c r="H47" i="1"/>
  <c r="H45" i="1"/>
  <c r="H44" i="1"/>
  <c r="H138" i="1" l="1"/>
  <c r="H137" i="1"/>
  <c r="H133" i="1"/>
  <c r="H132" i="1"/>
  <c r="H131" i="1"/>
  <c r="H129" i="1"/>
  <c r="H128" i="1"/>
  <c r="H127" i="1"/>
  <c r="H126" i="1"/>
  <c r="H114" i="1"/>
  <c r="H112" i="1"/>
  <c r="H110" i="1"/>
  <c r="H109" i="1"/>
  <c r="H111" i="1"/>
  <c r="H108" i="1"/>
  <c r="H28" i="1"/>
  <c r="H32" i="1"/>
  <c r="H29" i="1"/>
  <c r="H7" i="1"/>
  <c r="H4" i="1"/>
  <c r="H5" i="1"/>
  <c r="H6" i="1"/>
  <c r="H26" i="1"/>
  <c r="H75" i="1"/>
  <c r="H157" i="1"/>
  <c r="H166" i="1"/>
  <c r="H186" i="1"/>
  <c r="H187" i="1"/>
  <c r="H188" i="1"/>
  <c r="H8" i="1"/>
  <c r="H10" i="1"/>
  <c r="H12" i="1"/>
  <c r="H16" i="1"/>
  <c r="H25" i="1"/>
  <c r="H53" i="1"/>
  <c r="H55" i="1"/>
  <c r="H56" i="1"/>
  <c r="H57" i="1"/>
  <c r="H58" i="1"/>
  <c r="H73" i="1"/>
  <c r="H74" i="1"/>
  <c r="H142" i="1"/>
  <c r="H143" i="1"/>
  <c r="H144" i="1"/>
  <c r="H145" i="1"/>
  <c r="H146" i="1"/>
  <c r="H147" i="1"/>
  <c r="H150" i="1"/>
  <c r="H152" i="1"/>
  <c r="H156" i="1"/>
  <c r="H159" i="1"/>
  <c r="H161" i="1"/>
  <c r="H165" i="1"/>
  <c r="H172" i="1"/>
  <c r="H174" i="1"/>
  <c r="H175" i="1"/>
  <c r="H189" i="1"/>
  <c r="I27" i="1" l="1"/>
  <c r="H191" i="1"/>
  <c r="I179" i="1"/>
  <c r="I167" i="1"/>
  <c r="I3" i="1"/>
  <c r="I125" i="1"/>
  <c r="I158" i="1"/>
  <c r="I15" i="1"/>
  <c r="I141" i="1"/>
  <c r="I136" i="1"/>
  <c r="I107" i="1"/>
</calcChain>
</file>

<file path=xl/sharedStrings.xml><?xml version="1.0" encoding="utf-8"?>
<sst xmlns="http://schemas.openxmlformats.org/spreadsheetml/2006/main" count="561" uniqueCount="339">
  <si>
    <t>ks</t>
  </si>
  <si>
    <t>kpl</t>
  </si>
  <si>
    <t>m</t>
  </si>
  <si>
    <t>Požární ucpávky</t>
  </si>
  <si>
    <t>Výkonový zesilovač 4 kanály; výkon minimálně 4x1000W (při 8 ohm); - minimálně 4x analogový vstup; minimálně 4x AES/EBU vstup; minimálně 4x link out; výška maximálně / 2RU; náběh maximálně 10s; zkreslení THD+N &lt;0,05%; separace kanálů &gt;80dB; frekvenční odezva minimálně - 20 Hz - 20 kHz (+/- 0.25dB na 8ohm); nízkolatenční mód s maximální latencí 0.8 ms; minimálně 1 Gbit ethernet pro síťový management; digitální signálový procesor DSP minimálně 96 kHz/32bit; systémové presety pro sestavy v ozvučovacích clusterech; minimálně 10 EQ (IIR/FIR) filtrů a alespoň 1000 ms delay na každý výstup; minimálně 4x4 matrix routing;</t>
  </si>
  <si>
    <t>Koaxiální dvoupásmový reprobox s 12" LF měničem a 3" HF měničem, - vyzařovací charakteristika 90x60°, frekvenční rozsah 59Hz až 20 kHz, max SPL 136 dB/m; 20kg; rozměr / min. 496x430x375</t>
  </si>
  <si>
    <t>Výkonový zesilovač 4 kanály; výkon minimálně 4x1000W - (při 8 ohm); minimálně 4x analogový vstup; minimálně 4x AES/EBU vstup; minimálně 4x link out; výška / maximálně 2RU; náběh maximálně 10s; zkreslení THD+N &lt;0,05%; separace kanálů &gt;80dB; frekvenční odezva - minimálně 20 Hz - 20 kHz (+/- 0.25dB na 8ohm); nízkolatenční mód s maximální latencí 0.8 ms; minimálně 1 Gbit ethernet pro síťový management; digitální signálový procesor DSP minimálně 96 kHz/32bit; systémové presety pro sestavy v ozvučovacích clusterech; minimálně 10 EQ (IIR/FIR) filtrů a alespoň 1000 ms delay na každý výstup; minimálně 4x4 matrix routing;</t>
  </si>
  <si>
    <t>Mobilní odposlechové reproduktory</t>
  </si>
  <si>
    <t>Koaxiální dvoupásmový aktivní reprobox s 8,5" LF měničem a 1,5" - HF měničem, vyzařovací charakteristika Axi symetrická 100°, frekvenční rozsah 55Hz až 22 kHz, RMS HF / 260W/8ohm, LF 500W/4ohm; max SPL 127 dB/m; 13kg</t>
  </si>
  <si>
    <t>Indukční smyčka</t>
  </si>
  <si>
    <t>Zesilovač pro indukční smyčku</t>
  </si>
  <si>
    <t>Zesilovač pro indukční smyčku; budicí proud špičkově cca 13 A (6,7A - pro 500m2, 3A pro 100m2); korekce ztrát v železe MLC, 2x vstup Mic/Line, 2x vstup Line, 1x výstup / 24VDC pro napájení externích zařízení, sluchátkový výstup; LED indikace komprese a vybuzení</t>
  </si>
  <si>
    <t>Přípojné místo Livepost</t>
  </si>
  <si>
    <t>Digitální mixážní konzole</t>
  </si>
  <si>
    <t>Duální DANTE karta pro stagebox</t>
  </si>
  <si>
    <t>Stagerack</t>
  </si>
  <si>
    <t>Bezdrátový mikrofonní set</t>
  </si>
  <si>
    <t>Bezdrátový mikrofonní beltpack</t>
  </si>
  <si>
    <t>Profesionální hlavový mikrofon v provedení za ucho v tělové barvě; - kondenzátorová kapsle; kardioidní směrová charakteristika; citlivost 13 mV/Pa; SNR 57 dB(A); max. / SPL 145 dB; THD &lt; 1%; impedance 5 kohm; hmotnost 7,6 g;  vlastní uzavíratelný obal;  nastavitelná - délka ramínka; EMC stínění</t>
  </si>
  <si>
    <t>Anténní splitter</t>
  </si>
  <si>
    <t>Ruchový mikrofon</t>
  </si>
  <si>
    <t>Ruční drátový mikrofon</t>
  </si>
  <si>
    <t>Kabel audio profesionální mikrofoní XLR-f/XLR-m 3m</t>
  </si>
  <si>
    <t>Mikrofonní kabel 3m</t>
  </si>
  <si>
    <t>Mikrofonní kabel 6m</t>
  </si>
  <si>
    <t>Kabel audio profesionální mikrofoní XLR-f/XLR-m 6m</t>
  </si>
  <si>
    <t>Mikrofonní kabel 10m</t>
  </si>
  <si>
    <t>Kabel audio profesionální mikrofoní XLR-f/XLR-m 10m</t>
  </si>
  <si>
    <t>Aktivní studiové monitory</t>
  </si>
  <si>
    <t>Manuální přepojavač - data</t>
  </si>
  <si>
    <t>Manuální přepojovací panel, zásuvky RJ-45, 24 portů, CAT6, životnost - 1000 zapojení/vypojení, rack montáž; rozměry 19" x 1RU</t>
  </si>
  <si>
    <t>Montáž, instalace, oživení, nastavení, školení</t>
  </si>
  <si>
    <t>Montáž koncových prvků, protažení kabeláže, - instalace stojanů, nastavení a konfigurace, 15%</t>
  </si>
  <si>
    <t>Montážní a spotřební materiál</t>
  </si>
  <si>
    <t>Kotvící prvky, výztuhy, vzpěry, svářecí materiál, kladky, jistící - lanka, konektory, redukce</t>
  </si>
  <si>
    <t>Sada přepojovacích kabelů data</t>
  </si>
  <si>
    <t>10x propojovací kabel Cat.6a, STP,2xRJ45, délka 1m, šedá</t>
  </si>
  <si>
    <t>Digitální hlavní interkomová jednotka</t>
  </si>
  <si>
    <t>Digitální interkomová matrixová jednotka 19" 1U, 12ti - kanálová Full-duplex jednotka s případnou rozšiřitelností licence na 24 kanálů; až 60 beltpacků; / možnost rozšiřujících modulů, komunikace po CAT5/6; možnost propojení až tří hlavních jednotek; - konektory 2x XLR-M, 2x XLR-F, 4pin XLR, USB, program XLR-F, stage XLR-M, IFB 1/4" jack; mikrofonní předzesilovač pro dynamický mikrofon 200ohm, 1,7V, limiter +23dB, zisk 60dB pro dynamický mikrofon; THD &lt;0,2% 1kHz</t>
  </si>
  <si>
    <t>Digitální interface</t>
  </si>
  <si>
    <t>Rozšiřující modul pro hlavní interkomovou jednotku; 2x LAN</t>
  </si>
  <si>
    <t>Digitální stanice interkomu malá</t>
  </si>
  <si>
    <t>Digitální stolní hovorová stanice, 4 kanály, současné zobrazení 2 - kanálů; komunikace HelixNet a XLR; možnost výběru kanálu; mikrofonní předzesilovač pro dynamický / mikrofon 200ohm, 1,7V, limiter +23dB, zisk 60dB pro dynamický mikrofon; THD &lt;0,1% 1kHz; frekvenční - odezva 300Hz - 10kHz (+/-3dB); max 6W</t>
  </si>
  <si>
    <t>Stojánek stanice na pracovní plochu</t>
  </si>
  <si>
    <t>Kondenzátorový mikrofon na husím krku; délka 13,4"; 3pin DIN konektor;</t>
  </si>
  <si>
    <t>Mikrofon</t>
  </si>
  <si>
    <t>Headset s jedním sluchátkem; dynamický kardioidní mikrofon; sluchátko s - vysokým útlumem okolního hluku; frekvenční rozsah mikrofonu 250Hz - 20kHz; frekvenční rozsah / sluchátek 20Hz - 20kHz; citlivost 99dB +/-3dB 1kHz</t>
  </si>
  <si>
    <t>Sluchátka polouzavřená</t>
  </si>
  <si>
    <t>Přípojné místo inspice</t>
  </si>
  <si>
    <t>Výkonový zesilovač 2x300W</t>
  </si>
  <si>
    <t>Podhledový reproduktor</t>
  </si>
  <si>
    <t>Dvoupásmový podhledový reproduktor 6,5"+1"; 8ohm/70V/100V; výkon 150W, - pokrytí: 120°; barva: bílá; frekvenční rozsah +/-10dB 55Hz - 20kHz; citlivost 91dB SPL/1W/1m; max. / SPL 110 dB; průměr 305mm; výška 259 mm</t>
  </si>
  <si>
    <t>Nástěnný regulátor hlasitosti</t>
  </si>
  <si>
    <t>Nástěnný regulátor hlasitosti otočný pro 100V rozhlas s nucenou - volbou</t>
  </si>
  <si>
    <t>Zaškolení obsluhy – zhotovitel provede řádné zaškolení pracovníků obsluhy, kteří budou předané / zařízení provozovat a obsluhovat – uživatelé; Zaškolení údržby – zhotovitel provede řádné zaškolení - pracovníků údržby, kteří budou zajišťovat údržbu a preventivní prohlídku systémů na základe zhotovitelem vypracovaných Předpisů režimů údržby a preventivních prohlídek systémů)</t>
  </si>
  <si>
    <t>Testy, revize a uvedení do provozu</t>
  </si>
  <si>
    <t>Uvedení systému do provozu v souběhu se všemi navazujícími - profesemi, na které je zařízení napojeno a řízeno; komplexní zkoušky celého díla za účelem prokázání / kvality, funkčnosti a parametrů dodaného předmětu díla. V návrhu bude podle potřeby projektová - dokumentace pro vysvětlení činnosti a rozsahu díla</t>
  </si>
  <si>
    <t>Stavební přípomoce pro - dodavatele stavby; drážky pro indukční smyčky; průvrty stavebními konstrukcemi; drážky pro kabeláže / atd.)</t>
  </si>
  <si>
    <t>Manuály a zaškolení obsluhy, štítky a popisy potrubí a zařízení</t>
  </si>
  <si>
    <t>Kabel koaxiální, 50 ohm, útlum v pásmu 800 MHz menší než 12 dB/100 m, - RG-11, FRNC</t>
  </si>
  <si>
    <t>Datový kabel</t>
  </si>
  <si>
    <t>Kabel F/FTP PiMF Cat.6a 500 MHz 4x2xAWG23, LSOH</t>
  </si>
  <si>
    <t>Displej informačního systému</t>
  </si>
  <si>
    <t>Digitální reklamní displej; Technologie obrazovky: AMVA3; Podsvícení: - LED; Úhlopříčka [palce]: 65"; Rozlišení: 3840 x 2160; Poměr stran: 16:9; Jas [cd/m2]: 500; Kontrast: / 4000:1; Odezva [ms]: 8; Pozorovací úhly (Horizontál/Vertikál): 178/178; Počet barev: 16,77 mil.; 1x - D-sub, 1x DVI, 3x HDMI; LAN, RS232;  Spotřeba [W]: 200; provoz 24/7; Rozměry (ŠxVxH mm): 1462x842x97 mm; Hmotnost [kg] max: 35</t>
  </si>
  <si>
    <t>Digital signage player</t>
  </si>
  <si>
    <t>Kabel 5x1,5 délka 10m, uložení do podlahy, propojovací svorkovnice, přípojný - systém</t>
  </si>
  <si>
    <t>HDMI kabel 0,5m</t>
  </si>
  <si>
    <t>HDMI 0,5m, aximální přenosová rychlost dat až 10.2 Gbit/s, maximální rozlišení - obrazu pro 3D a HDTV až 4K (2160p), pozlacené konektory. Povrchová úprava : trojvrstvé velmi ohebné / PVC / ABS, Materiál vnitřních vodičů: OFC (bezkyslíkatá měď). Síla vodičů AWG: 26; bílé provedení</t>
  </si>
  <si>
    <t xml:space="preserve">Datový patch kabel	</t>
  </si>
  <si>
    <t>Datový propojovací patch kabel 2m, Cat6, 100% Cu měděný vodič AWG26/7; 2x RJ45 - stíněný konektor, UL certifikát</t>
  </si>
  <si>
    <t>Držák displeje</t>
  </si>
  <si>
    <t>Fixní nástěnný úchyt pro informační panely</t>
  </si>
  <si>
    <t>p.č.</t>
  </si>
  <si>
    <t>mj.</t>
  </si>
  <si>
    <t>počet</t>
  </si>
  <si>
    <t>celkem</t>
  </si>
  <si>
    <t>výrobce / typ / model zařízení</t>
  </si>
  <si>
    <t>CENA CELKEM bez DPH</t>
  </si>
  <si>
    <t>Kabel audio - instalační 1x2x0,22</t>
  </si>
  <si>
    <t>Kabel audio instalační 1x2x0,22, provedení FRNC; průměr 5,6mm</t>
  </si>
  <si>
    <t>Rám pro vertikální instalaci hlavních clusterní fullranage</t>
  </si>
  <si>
    <t>Kompaktní referenční subwoofer navržený pro rozšíření pásma systémů Line Array. 1 ks přímo vyzařujícím 21" měnič s velkou výchylkou, montovaným uvnitř bass-reflexové ozvučnice. Vysoký výstupní výkon (138 dB SPL max). frekvenční rozsah 31 Hz - 100 Hz. Impedance 8 Ω. Plug-and-play připojení. Včetně černých kovových krycích mřížek z důvodu ochrany. konektory: VSTUP: 1 × 4-pin speakON, LINKA: 1 × 4-pin speakON</t>
  </si>
  <si>
    <t>Digitální mixážní konzole. 96kHz SR, 24 mikrofonních / linkových vstupů, 12 analogových výstupů, 2 AES I/O (mono), Word Clock I/O, 1 GPI a 1 GPO, DVI výstup (pro externí monitor), 2 DMI sloty pro rozšiřující karty (až 64 I/O na slot), 2 ethernetová připojení, 2×24 segmentové master / solo indikátory úrovně, Na dotek citlivé enkodéry s integrovaným tlačítkem, 3x multidotykové obrazovky, 31x motorizovaných faderů citlivých na dotek, 4x vrstvy, každá 2 banky po 10-ti faderech, Uživatelsky nastavitelné rozložení bank a kanálů, Snapshoty, Integrované USB2 Audio I/O rozhraní pro nahrávání a přehrávání až 48 kanálů, 48 vstupních flexi Mono/Stereo kanálů (ekvivalent 80 DSP kanálů), 16 flexi Mono/Stereo sběrnic (ekvivalent 32 DSP sběrnic), Stereo Master (2), Solo sběrnice (2 stereo, 4 celkem) a 10×8 matrixů (8), 10 VCA Control Groups, 1x kompresor na kanál a sběrnici, 1x gate na kanál a sběrnici (přepínatelný na ducker nebo kompresor), 16x 32-pásmových grafických ekvalizérů, 8x efektových jednotek, 21× DiGiTube, 21× multipásmové kompresory, 21× dynamické EQ, Uživatelsky definovatelná makra,</t>
  </si>
  <si>
    <t xml:space="preserve">Rozšiřující Dante karta pro stagebox </t>
  </si>
  <si>
    <t>AVT Zubri</t>
  </si>
  <si>
    <t>cena</t>
  </si>
  <si>
    <t>Kabel výkonový repro 4x4</t>
  </si>
  <si>
    <r>
      <t>Reproboxy Line Array pro publikum od 50 do 5 000 lidí. Univerzální použití – montáž na tyč, vystackování na subwoofery, případně možnost zavěšení v horizontální, či vertikální konfiguraci. 2-pásmový 10″ + 2,5" pasivní reprobox, pokrytí 70/110° symetricky nebo 90° asymetricky, úhel vykrytí</t>
    </r>
    <r>
      <rPr>
        <b/>
        <sz val="9"/>
        <rFont val="Calibri"/>
        <family val="2"/>
        <charset val="238"/>
        <scheme val="minor"/>
      </rPr>
      <t xml:space="preserve"> 10°</t>
    </r>
    <r>
      <rPr>
        <sz val="9"/>
        <rFont val="Calibri"/>
        <family val="2"/>
        <charset val="238"/>
        <scheme val="minor"/>
      </rPr>
      <t>,  vysoký výstupní výkon (140 dB SPL max), frekvenční rozsah 66 Hz - 20 kHz, Impedance 8 Ω, Krytí proti vlivům počasí (IP55), Plug-and-play připojení, Včetně černých kovových krycích mřížek z důvodu ochrany, konektory: VSTUP: 1 × 4-pin speakON, LINKA: 1 × 4-pin speakON</t>
    </r>
  </si>
  <si>
    <r>
      <t>Reproboxy Line Array pro publikum od 50 do 5 000 lidí. Univerzální použití – montáž na tyč, vystackování na subwoofery, případně možnost zavěšení v horizontální, či vertikální konfiguraci. 2-pásmový 10″ + 2,5" pasivní reprobox, pokrytí 70/110° symetricky nebo 90° asymetricky, úhel vykrytí</t>
    </r>
    <r>
      <rPr>
        <b/>
        <sz val="9"/>
        <rFont val="Calibri"/>
        <family val="2"/>
        <charset val="238"/>
        <scheme val="minor"/>
      </rPr>
      <t xml:space="preserve"> 30°</t>
    </r>
    <r>
      <rPr>
        <sz val="9"/>
        <rFont val="Calibri"/>
        <family val="2"/>
        <charset val="238"/>
        <scheme val="minor"/>
      </rPr>
      <t>, vysoký výstupní výkon (137 dB SPL max), frekvenční rozsah 67 Hz - 20 kHz, Impedance 8 Ω, Krytí proti vlivům počasí (IP55), Plug-and-play připojení, Včetně černých kovových krycích mřížek z důvodu ochrany, konektory: VSTUP: 1 × 4-pin speakON, LINKA: 1 × 4-pin speakON</t>
    </r>
  </si>
  <si>
    <t>Hlavní sál/režie - audio vybavení</t>
  </si>
  <si>
    <t>Projekce DCI</t>
  </si>
  <si>
    <t>DCI projektor</t>
  </si>
  <si>
    <t>Držák pro projektor</t>
  </si>
  <si>
    <t>Objekvit pro DCI projektor</t>
  </si>
  <si>
    <t>Objektiv, ohnisková vzdálenost 2.09-3.9 .69", zoom</t>
  </si>
  <si>
    <t xml:space="preserve">Adaptér pro odtah vzduchu </t>
  </si>
  <si>
    <t>Systémový adapter pro odtah vzduchu z projektoru</t>
  </si>
  <si>
    <t>Promítací okno</t>
  </si>
  <si>
    <t>Promítací okno do stavebního otvoru 420x300mm, čistý rozměr pro promítání min. 320x200mm. Sklo s propustností světla minimálně 97%, antireflexní vrstva s odraz dopadajícího světla menším než 1%.</t>
  </si>
  <si>
    <t>Vestavěný DCI player s diskovým polem RAID5 o kapacitě min. 3,6TB (po RAID formátování), s ethernetovým rozhraním pro ovládání a dalším rozhraním pro ingest. HDMI 2D/3D vstup včetně dekódování vícekanálového zvuku z HDMI signálu, dále 2x 3G-SDI 2D/3D vstup. Kino server umožňující kompletní přehrávání jak DCI obsahu z dodaných DCP mezinárodní distribucí, včetně 3D a HFR tak alternativních zdrojů, splňující certifikaci FIPS 140-2 level 3.  Ingest z  USB 2.0, 3.0, eSata, LAN.</t>
  </si>
  <si>
    <t>DCI player</t>
  </si>
  <si>
    <t>Ozvučení kino DCI</t>
  </si>
  <si>
    <t>Reproduktor L,C,R</t>
  </si>
  <si>
    <t>Podstavec L,C,R,</t>
  </si>
  <si>
    <t>Atypická ocelová konstrukce na základně s bržděnýma kolečkama, pro manipulaci s kino reproboxy L,C,R. Výška 1,5m</t>
  </si>
  <si>
    <t>Surround repro</t>
  </si>
  <si>
    <t>Surround, dvoupásmový systém, 150W, 8"+ 1" kalota, THX, rozměr minimálně :400x300x200mm</t>
  </si>
  <si>
    <t>Surround repro držák</t>
  </si>
  <si>
    <t xml:space="preserve">Systémový držák pro surround </t>
  </si>
  <si>
    <t>Zesilovač L,C,R</t>
  </si>
  <si>
    <t>Zesilovač 4x600W/4ohm/8ohm/70V/100V, DSP, LCD, network controll, GPIO/Aux, BLU Link, 2U</t>
  </si>
  <si>
    <t>Zesilovač Surround</t>
  </si>
  <si>
    <t>Zesilovač 4x300W/4ohm/8ohm/70V/100V, DSP, LCD, network controll, GPIO/Aux, BLU Link, 2U</t>
  </si>
  <si>
    <t>Digitální zvukový kino procesor, systém Surround 7.1 s možností upgradu pro objektový 3D zvukový systém Dolby Atmos. Minimální konfigurace vstupů: 2xRJ45/digital (8-kanál), 2x AES (S/PDIF), stereo a mikrofonní vstup. 1x HDMI vstup / 1x HDMI výstup. ATMOS connect až 64 separátních kanálů, možnost rozšíření zvukových formátů Dolby ATMOS, podpora Dolby Surround 7.1 a 5.1. 2x 8-kanálový analogový výstup pro biampové / triampové zapojení 7.1, HI a VI výstup. Podpora basového managementu pro surround.
Připojení na ethernet s možností ovládáním z playlistu. Webové ovládací rozhraní. Dotykový ovládací displej. Oddělené nastavení hlasitosti pro sál a pro příposlech, integrovaný příposlechový reproduktor.</t>
  </si>
  <si>
    <t>Hlavní ozvučení - široký</t>
  </si>
  <si>
    <t>Hlavní ozvučení - úzký</t>
  </si>
  <si>
    <t>Subwoofer</t>
  </si>
  <si>
    <t>Zesilovač hlavní ozvučení</t>
  </si>
  <si>
    <t>Zesilovač odpolechy, fill</t>
  </si>
  <si>
    <t>UHF digitální bezdrátový set - ruční mikrofon s vysílačem
dynamická mikrofonní vložka, superkardioidní charakteristika, 50Hz-16kHz, 24bit/48kHz
možnost šifrování přenosu
přenosné pásmo 470-534 MHz
výkon vysílače min. 10 mW
diverzní přijímač
 ½ 19" rack uchycení
provoz až 9h, 2x AA alkalická baterie, LED indikace stavu baterie.</t>
  </si>
  <si>
    <t>UHF digitální bezdrátový set - bodypack + přijímač
možnost šifrování přenosu
přenosné pásmo 470-534 MHz
výkon vysílače min. 10 mW
diverzní přijímač
 ½ 19" rack uchycení
provoz až 9h, 2x AA alkalická baterie, LED indikace stavu baterie.</t>
  </si>
  <si>
    <t>Anténa stěnová</t>
  </si>
  <si>
    <t>Širokopásmová anténa na zeď 470-698 MHz</t>
  </si>
  <si>
    <t>Aktivní anténní splitter 4xOUT AB, 2xOUT AB cascade, 2xAB Antena IN</t>
  </si>
  <si>
    <t>Projekční plátno, 820x584/800x350 cm - perforované,
Gain 1,4</t>
  </si>
  <si>
    <t>Projekční plátno</t>
  </si>
  <si>
    <t>Příprava pro plátno</t>
  </si>
  <si>
    <t>Příprava pro montáž projekčního plátna</t>
  </si>
  <si>
    <t>Projektor RGB laser</t>
  </si>
  <si>
    <t xml:space="preserve">Sluchátka </t>
  </si>
  <si>
    <t>Studiová sluchátka, Frekvenční rozsah: 5 Hz - 35 kHz, kabel 3m, Impedance :80Ohm, Citlivost : 96dB</t>
  </si>
  <si>
    <t>Aktivní přípojné místo audio</t>
  </si>
  <si>
    <t xml:space="preserve">Aktivní přípojné místo 16 XLR IN / 4 XLR OUT, LCD popisky, Dante </t>
  </si>
  <si>
    <t>Příprava pro držák surround</t>
  </si>
  <si>
    <t>Přípravek pro vynesení upevňovací plochy nad akustický obklad</t>
  </si>
  <si>
    <t>Hlavový mikrofon</t>
  </si>
  <si>
    <t>Pracovní stanice Audio</t>
  </si>
  <si>
    <t>DAW software</t>
  </si>
  <si>
    <t>Stěnový držák ruchový mikrofon</t>
  </si>
  <si>
    <t>Mikrofonní stojan</t>
  </si>
  <si>
    <t>Studiový rack dřevěný 6U</t>
  </si>
  <si>
    <t>Remote controller pro solid state player/recorder</t>
  </si>
  <si>
    <t>solid state rekordér, dual SD card slot (SDHC/SDXC), USB, CD/CDR, WAV/MP3, FTP, slot pro DANTE</t>
  </si>
  <si>
    <t>Player/recorder</t>
  </si>
  <si>
    <t>Dante licence</t>
  </si>
  <si>
    <t>MINI PC. 8jádrový procesor AMD Ryzen 7 Pro 4750G (3.6GHz, TB 4.4GHz, HyperThreading), 16GB operační paměti DDR4, pevný disk 512GB SSD M.2 PCIe NVMe, bez mechaniky, grafická karta AMD Radeon Graphics, USB (2x 3.0/3.1/3.2 Gen 1, 4x 3.1/3.2 Gen 2 a Type-C 3.1/3.2 Gen 2), WiFi ax, Bluetooth 5.0, 2x DisplayPort, USB klávesnice a myš, OS Windows 10 Pro</t>
  </si>
  <si>
    <t>Ovladač pro přehrávače</t>
  </si>
  <si>
    <t xml:space="preserve">Pasivní ovládač hlasitosti </t>
  </si>
  <si>
    <t>Pasivní ovládač hlasitosti, A/B</t>
  </si>
  <si>
    <t>Hlavní sál/režie - video vybavení</t>
  </si>
  <si>
    <t>NDI převodník HDMI</t>
  </si>
  <si>
    <t>Náhledová kamera sál</t>
  </si>
  <si>
    <t>Náhledová kamera foyer</t>
  </si>
  <si>
    <t>LCD monitor Quad HD 2560 × 1440, IPS, 16:9, 4 ms, 75Hz, FreeSync, 350 cd/m2, kontrast 1000:1, DisplayPort 1.2,HDMI 1.4, sluchátkový výstup, nastavitelná výška, pivot, repro, VESA</t>
  </si>
  <si>
    <t>Držák pro monitor</t>
  </si>
  <si>
    <t>Kvadrátor</t>
  </si>
  <si>
    <t>Inspice a místní rozhlas</t>
  </si>
  <si>
    <t>Licence audioprocesor</t>
  </si>
  <si>
    <t>Ruchový mikrofon, 40Hz-20kHz, super cardioida, max SPL 132dB</t>
  </si>
  <si>
    <t>Ruční dynamický mikrofon, frekvenční rozsah : 50-15kHz, Výstupní impedance :300Ohm, tlumící systém proti nárazům</t>
  </si>
  <si>
    <t>Montáž koncových prvků, protažení kabeláže, - instalace stojanů, nastavení a konfigurace, 10%</t>
  </si>
  <si>
    <t>Kabel k širokopásmové anténě 50 Ohm</t>
  </si>
  <si>
    <t>Kabel repro průřez 4x4, provedení FRNC, čistota mědi &gt;99%, černá izolace, - kruhový průřez kabelu</t>
  </si>
  <si>
    <t>Kabel audio - instalační 8x2x0,22</t>
  </si>
  <si>
    <t>Kabel audio instalační multipárový, 8x2x0,22; bezhalogenový - audio kabel vhodný pro přenos symetrického analogového zvukového signálu, 12x kroucený pár 0,22mm2, / stínění AL/PETP folií, samozhášivý plášť (FRNC kat C) provedení FRNC</t>
  </si>
  <si>
    <t xml:space="preserve">Požární ucpávky </t>
  </si>
  <si>
    <t>Informační systém</t>
  </si>
  <si>
    <t>Propojovací kabeláž - metráž</t>
  </si>
  <si>
    <t>Ostatní</t>
  </si>
  <si>
    <t>Výkonný přepínač vhodný do firemní sféry s 8x (10/100/1000 Mbps) RJ-45 a 2x kombo mini-GBIC porty (každý nabízí 1x 10/100/1000 Ethernet port a 1x mini-GBIC/SFP Gigabit Ethernet slot, v danou chvíli může být aktivní pouze jeden), USB slot. Četné bezpečnostní funkce - SSL, ACL, VLAN (podpora pro souběžných 4096 VLAN), IEEE 802.1X, ARP, IP Source Guard, DHCP, IPMB, IPv6, SCT, PVE, RADIUS, TACACS +, SSH, SNMPv3 spolu s ochranou proti DoS útokům a spoofingem IP adres. Pokročilá technologie (BDPU Guard) pro detekci nesprávně nekonfigurovaných zařízení. Napájení přes Ethernet (PoE+), rezerva 128 W.</t>
  </si>
  <si>
    <t>Switch 8+2</t>
  </si>
  <si>
    <t>DI Box</t>
  </si>
  <si>
    <t>Aktivní DI-box - napájení Phantom / baterie</t>
  </si>
  <si>
    <t>Mikrofonní stojan nízký</t>
  </si>
  <si>
    <t>Mikrofonní stojan velmi nízký</t>
  </si>
  <si>
    <t>Mikrofonní stojan s ramenem, černý, min výška 900mm, max výška 1605mm, délka ramene :840mm, materiál : ocel, hmotnost do 3,2kg</t>
  </si>
  <si>
    <t>Mikrofonní stojan s ramenem, černý, min výška 470mm, max výška 645mm, délka ramene :775mm, materiál : ocel, hmotnost do 2,5kg</t>
  </si>
  <si>
    <t>Mikrofonní stojan s ramenem, černý, min výška 280mm, max výška 280mm, délka ramene:  425-725mm, materiál : ocel, hmotnost do 3kg</t>
  </si>
  <si>
    <t>Propojovací kabel JACK6,3 0,9m 2ks</t>
  </si>
  <si>
    <t xml:space="preserve">Propojovací kabel JACK6,3 0,6m 2ks, symterické </t>
  </si>
  <si>
    <t>Stojan šíře 19" pro vestavnou montáž technologických prvků, hloubka 800mm, - šířka 600mm, výška 42U, přední prosklené dveře, odklopná zadní stěna a plechové bočnice, vnitřní / výstroj pro rozvod 230VAC, záslepy, vyvazovací panely, police, chlazení, černé provedení</t>
  </si>
  <si>
    <t>LCD monitor</t>
  </si>
  <si>
    <t>Dante licence pro PC</t>
  </si>
  <si>
    <t>Satelitní přijímač</t>
  </si>
  <si>
    <t>Přijímač pro příjem HD satelitních stanic v digitální kvalitě s podporou 3D přenosů.  Smart Card Reader a CI modul. HDD externí nebo interní úložiště. MPEG-4/H.264/AVC, HDMI rozhraní s podporou HDCP, DVB-S/DVB-S2 kompatibilní. Podpora vysílaných titulků v rámci satelitního příjmu, přímá podpora češtiny.</t>
  </si>
  <si>
    <t>BluRay ořehrávač</t>
  </si>
  <si>
    <t>BluRay přehrávač, BD/DVD/CD, 1080p upscaling, USB vstup a SD slot, podpora AVCHD, MKV, MP4, MP3, WMA, JPEG, AAC, WAV, FLAC (192kHz/24bit), dekodér DTS-HD a Dolby audio, výstupy: HDMI, digitální coax, analogový cinch 7.1, XLR L+R. Ovládání RS232 a LAN</t>
  </si>
  <si>
    <t>2-pásmový aktivní studiový monitor</t>
  </si>
  <si>
    <t>Ovládací tablet</t>
  </si>
  <si>
    <t>10" ovládací tablet</t>
  </si>
  <si>
    <t>Dante převodník Analog-Dante</t>
  </si>
  <si>
    <t>Dante převodník Dante-analog</t>
  </si>
  <si>
    <t>Dante převodník USB-Dante</t>
  </si>
  <si>
    <t>Nástěnný reproduktor</t>
  </si>
  <si>
    <t xml:space="preserve">Digital signage přehrávač, 4Kp60, Full HD and HTML5,H.265 decoding, HTML5 rendering, HDMI out, Gigabit
Ethernet, GPIO, and analog/digital audio. </t>
  </si>
  <si>
    <t>Paměťová karta 32GB</t>
  </si>
  <si>
    <t>Paměťová karta micro SDHC, 32 GB, čtení až 100 MB/s, zápis až 60 MB/s, Class 10, UHS-I, U1, V10</t>
  </si>
  <si>
    <t>Kabelové žlaby</t>
  </si>
  <si>
    <t>Montáž</t>
  </si>
  <si>
    <t>Montáž kabelových žlabů, protažení kabelů, apod.</t>
  </si>
  <si>
    <t>Kabelové žlaby dle zjištění na stavbě</t>
  </si>
  <si>
    <t>Stavební přípomoce</t>
  </si>
  <si>
    <t>LCD pro inspicienta</t>
  </si>
  <si>
    <t>Úhlopříčka 32" / Rozlišení 1920 x 1080 (FullHD) / Poměr stran 16:9 / Nedotykový / VA / MVA / PVA / Matný / Odezva 6.5 ms / Obnovovací frekvence 60 Hz / Jas 350 cd/m2 / Rozhraní Sluchátkový výstup, USB / D-Sub (VGA), DVI, HDMI / Vybavení: Reproduktory, VESA / Rozměry (Š x V x H): 726 x 425,4 x 65,1 mm / 5.7 Kg / Černá</t>
  </si>
  <si>
    <t>Mini počítač Intel Core i5 8260U Coffee Lake 3.9 GHz, Intel UHD Graphics 620, Bez mechaniky, Wi-Fi, HDMI a Thunderbolt 3, 4× USB 3.2, 2× USB 2.0, NDI software</t>
  </si>
  <si>
    <t>Držák pro monitor inspicienta</t>
  </si>
  <si>
    <t>Přípojné místo repro</t>
  </si>
  <si>
    <t>osazení : 1x Speakon 4 póly</t>
  </si>
  <si>
    <t>HDMI splitter</t>
  </si>
  <si>
    <t>Kvalitní HDMI rozbočovač pro rozbočení z jednoho zdroje na čtyři monitory/TV. Podpora rozlišení Full HD 1080P(1920x1200), 4K2K bodů (2160p Ultra HD).
Můžete připojit několik HDMI obrazovek k jednomu HDMI zdroji signálu. Ideální pro prezentace, domácí kina, Blu-ray systémy</t>
  </si>
  <si>
    <t>APM L,P</t>
  </si>
  <si>
    <t>PMV</t>
  </si>
  <si>
    <t>PM_SPK 01-04</t>
  </si>
  <si>
    <t>LCD_01,02</t>
  </si>
  <si>
    <t>Pódiová deska</t>
  </si>
  <si>
    <t>Live post</t>
  </si>
  <si>
    <t>Pódiová deska 2x1m, stavitelné nohy</t>
  </si>
  <si>
    <t>Přípojné místo Forbína</t>
  </si>
  <si>
    <t>PM_BACK</t>
  </si>
  <si>
    <t>osazení : 4xRJ45, nárok : 2x230V/16A</t>
  </si>
  <si>
    <t>osazení : 4xRJ45, 4xXLR/F, 4xXLR/M,nárok : 2x230V/16A</t>
  </si>
  <si>
    <t>PM INS01,02</t>
  </si>
  <si>
    <t>Přípojné místo Jeviště back</t>
  </si>
  <si>
    <t xml:space="preserve">Up to 512 remappable channels of audio input and output.
Up to 62 MIDI input and 64 MIDI output devices.Outstanding multiprocessing capabilities for systems with 2 or more cores.
</t>
  </si>
  <si>
    <t>PM_cinema</t>
  </si>
  <si>
    <t>Přípojné místo kino L,C,R repro</t>
  </si>
  <si>
    <t>osazení : 3xSpeakon</t>
  </si>
  <si>
    <t>Koaxiální dvoupásmový reprobox s 8" LF měničem a 3" HF měničem, - vyzařovací charakteristika 90x60°, frekvenční rozsah 59Hz až 20 kHz, max SPL 136 dB/m; 20kg; rozměr / min. 496x430x375</t>
  </si>
  <si>
    <t>Cloudový kontroler, Centrální správa UniFi SDN</t>
  </si>
  <si>
    <t>Access point, 802.11ax, Wi-Fi 6, MU-MIMO 4x4, 2,4/5GHz, 3Gbps, OFDMA, PoE 802.3at, pasivní PoE (48V)</t>
  </si>
  <si>
    <t>Cloud controller</t>
  </si>
  <si>
    <t>Access point wifi</t>
  </si>
  <si>
    <t>Záložní zdroj</t>
  </si>
  <si>
    <t>Záložní zdroj - 3000 VA / 3000 W, Line interactive, 2×IEC 320 C19, 6×IEC 320 C13, Ochrana datové sítě RJ-45, USB a RS-232</t>
  </si>
  <si>
    <t>Hlavní sál a jeviště- ozvučení</t>
  </si>
  <si>
    <t>SPK_C_01-05</t>
  </si>
  <si>
    <t>Relé jednotka pro nucený poslech vč. napájecího zdroje</t>
  </si>
  <si>
    <t>SPK_FOYER-01,02</t>
  </si>
  <si>
    <t>Přijímač DTP</t>
  </si>
  <si>
    <t>PC sestava</t>
  </si>
  <si>
    <t xml:space="preserve">All In One PC 23.8" 1920 × 1080, Intel Core i7 10510U Comet Lake 4.9 GHz, GeForce MX110 2GB, RAM 16GB DDR4, SSD 256 GB + HDD 1 TB 5400 ot/min, Bez mechaniky, Wi-Fi, HDMI, 3× USB 3.2, 1× USB 2.0, myš a klávesnice, Windows 10 Home, (NBD) </t>
  </si>
  <si>
    <t>Přijímací část převodníku DTP→HDMI, přenos signálu 1920x1200 při 60Hz na vzdálenost 70m, podpora HDCP. EDID, přenos RS232, napájení po DTP kabelu.</t>
  </si>
  <si>
    <t>HDMI přepínač</t>
  </si>
  <si>
    <t>HDMI matrix přepínač, 4x HDMI vstup, 2xHDMI výstup, podpora rozlišení až do 4k,@60Hz, data rate až 18.2Gbps</t>
  </si>
  <si>
    <t>Nastavitelný U držák odposlechových reproboxů LF 8" - originální - příslušenství, náklon i natočení</t>
  </si>
  <si>
    <t>Nastavitelný U držák odposlechových reproboxů LF 12" - originální - příslušenství, náklon i natočení</t>
  </si>
  <si>
    <t>Odposlechové reproboxy - jeviště typ 1</t>
  </si>
  <si>
    <t>Odposlechové reproboxy - jeviště typ 2</t>
  </si>
  <si>
    <t>Držáky odposlechových reproboxů typ 1</t>
  </si>
  <si>
    <t>Držáky odposlechových reproboxů  typ 2</t>
  </si>
  <si>
    <t>Držák pro projektor - atyp</t>
  </si>
  <si>
    <t>Přípojná místa AV</t>
  </si>
  <si>
    <t>DTP wall panel HDMI IN</t>
  </si>
  <si>
    <t>Aktivní přípojné místo HDMI vstupem, DTP (HDBAse-T) výstup, přenos přes CATx kabel do 70m</t>
  </si>
  <si>
    <t>Náhledový displej kamer - 1ks na každé pracoviště</t>
  </si>
  <si>
    <t>Monitor pro náhled videa z HDMI</t>
  </si>
  <si>
    <t>Datové úložiště NAS</t>
  </si>
  <si>
    <t>Datové úložiště v NAS provedení certifikovaném pro spojení s dodaným DCI media blokem, přímé přehrávání obsahu z úložiště, NFS souborový systém záznamu, raid konfigurace 4x3TB HDD, provední pro instalaci do racku s redundantním napájecím zdrojem.</t>
  </si>
  <si>
    <t>Reproduktorový systém pro odposlech, dvoupásmová konstrukce, LF = 6", HF = 1", max. SPL 93 dB, vyzařovací charakteristika HxV = 80 x 60 stupňů, frekvenční pásmo 90Hz až 18 kHz, nominální příkon 150W při impedanci 16ohm, záruka 7 let.</t>
  </si>
  <si>
    <t>Reprobox pro odposlech DCI</t>
  </si>
  <si>
    <t>Karta pro vzdálené ovládání, monitorování a kontrolu CyberPower UPS a ATS PDU, ovládání přes webové rozhraní, CLI nebo NMS; uživatelsky aktualizovatelný firmware.</t>
  </si>
  <si>
    <t>Komunikační rozhranní LAN pro UPS</t>
  </si>
  <si>
    <t>REG</t>
  </si>
  <si>
    <t>Mobilní video vybavení</t>
  </si>
  <si>
    <t>Case pro projektor</t>
  </si>
  <si>
    <t>Mobilní rámové plátno v.č příslušenství</t>
  </si>
  <si>
    <t>Stojan pro projektor</t>
  </si>
  <si>
    <t>Základna pro projektor na stojan</t>
  </si>
  <si>
    <t>Heavy-duty camera stand with 247cm max height
Levelling leg for uneven terrain
Made of durable black chrome steel
Optional wheels available for increased mobility
Supports up to 45Kg</t>
  </si>
  <si>
    <t>Základna pro projektor na stojan, spigot insert, upevňovací popruhy</t>
  </si>
  <si>
    <t>Case pro objektivy</t>
  </si>
  <si>
    <t>Ultra Short Lens - 0.35:1, šnorchl</t>
  </si>
  <si>
    <t>Middle zoom 1.57:1-2.56:1</t>
  </si>
  <si>
    <t>Short zoom 0.77:1-1.70:1</t>
  </si>
  <si>
    <t>Middle zoom 1.19 - 1.62 : 1</t>
  </si>
  <si>
    <t>Case z přezové překližky s hliníkovým hardwarem, výplň case dle rozměrů projektoru</t>
  </si>
  <si>
    <t>Case z přezové překližky s hliníkovým hardwarem, výplň case dle rozměrů objektivů</t>
  </si>
  <si>
    <t>Mobilní rámové plátno, 500x313 cm – přední + zadní projekce, přepravní kufr</t>
  </si>
  <si>
    <t>Objektiv  0.35:1</t>
  </si>
  <si>
    <t>Objektiv 0.77:1-1.70:1</t>
  </si>
  <si>
    <t>Objektiv 1.19 - 1.62 : 1</t>
  </si>
  <si>
    <t>Objektiv 1.57:1-2.56:1</t>
  </si>
  <si>
    <t>Doprava</t>
  </si>
  <si>
    <t>Doprava zboží, techniků, apod.</t>
  </si>
  <si>
    <t>Příslušenství</t>
  </si>
  <si>
    <t>HD base T extender sada</t>
  </si>
  <si>
    <t>set</t>
  </si>
  <si>
    <t xml:space="preserve">100M 4:4:4 EXTENDER, 5-Play (Audio, Video, Control, Power, Ethernet) 70 Meter Extender allows you to distribute flawless 18Gbps 4K, including every type of HDR or Dolby Vision, over standard category cable. </t>
  </si>
  <si>
    <t>Příslušenství pro projektor, 2xkabely pro 230V 20m, 2x kabely HDMI 15m, 2xHDMI kabely 2m</t>
  </si>
  <si>
    <t>Stojany pro studiové monitory</t>
  </si>
  <si>
    <t xml:space="preserve">Stavitelná výška 235 to 280 mm, až 15kg nosnost, zákadna pro repro (pogumovaná) 230x180 mm, základna 200 - 213 mm, náklon ± 10 degrees, </t>
  </si>
  <si>
    <t>Hlavní repro, dvoupásový systém 2x15"LF +1"HF, 400W, SPL 127dB/133dB Peak, 30Hz-18kHz,90° horizontal, -30°, +20° vertical, 4 Ohm passivně, max. 65kg</t>
  </si>
  <si>
    <t>Dokumentace pro realizaci stavby</t>
  </si>
  <si>
    <t>Dokumentace skutečného provedení stavby</t>
  </si>
  <si>
    <t>LCD_03-10</t>
  </si>
  <si>
    <t>Relé jednotka</t>
  </si>
  <si>
    <t>Technologie obrazovky: AMVA3; Podsvícení: - LED; Úhlopříčka [palce]: 55"; Rozlišení: FullHD; Poměr stran: 16:9; Jas [cd/m2]: minimálně 2500; / Kontrast: 4000:1; Odezva [ms]: 8; Pozorovací úhly (Horizontál/Vertikál): 178/178; Počet barev: 16,77 - mil.; 1x D-sub, 1x DVI, 3x HDMI; LAN, RS232; provoz 24/7;</t>
  </si>
  <si>
    <t>Kompaktní NDI Konvertor - HDMI</t>
  </si>
  <si>
    <t xml:space="preserve">Kompaktní NDI Konvertor - HDMI, přepínaní režimů enkodér, dekodér, plné NDI, podpora signalizace TALLY </t>
  </si>
  <si>
    <t xml:space="preserve">Projektor mobilní </t>
  </si>
  <si>
    <t>Technologie: Laser, konstrast: 2500000:1, rozlišení: 1920x1200 (WUXGA)
světelný výkon: 10000 ANSI, formát: 16:10.</t>
  </si>
  <si>
    <t>Switch, 24x GbE RJ-45, 4x 10G SFP+, 128Gbps, 95,23Mpps, PoE 802.3af/at, 195W PoE budget, managed, fanless</t>
  </si>
  <si>
    <t>Technický stůl režie</t>
  </si>
  <si>
    <t>Technický stůl inspicient</t>
  </si>
  <si>
    <t>DSP procesor</t>
  </si>
  <si>
    <t>Volně konfigurovatelná síťová digitální DSP audio matice, 8x8 lokálních I/O kanálů + 8 flex I/O, AES67, Antifeedback, AEC processing, 2xLAN, USB rozhraní pro PC audio, vč. Dante licence 16x16</t>
  </si>
  <si>
    <t>Systémový držák clusteru umožňující naklopení a natočení až 4 line array reproduktorů. Instalace na stěnovou konzoli.</t>
  </si>
  <si>
    <t>Atypický výrobek na míru.</t>
  </si>
  <si>
    <t>Displej náhledový pro herce v šatnách</t>
  </si>
  <si>
    <t>Dotykový řídící panel 5,5"</t>
  </si>
  <si>
    <r>
      <t>Systémový stagebox digitální konzole, kapacita nejméně</t>
    </r>
    <r>
      <rPr>
        <b/>
        <sz val="9"/>
        <rFont val="Calibri"/>
        <family val="2"/>
        <charset val="238"/>
        <scheme val="minor"/>
      </rPr>
      <t xml:space="preserve"> 16x</t>
    </r>
    <r>
      <rPr>
        <sz val="9"/>
        <rFont val="Calibri"/>
        <family val="2"/>
        <charset val="238"/>
        <scheme val="minor"/>
      </rPr>
      <t xml:space="preserve">  analogový vstup mikrofonní,</t>
    </r>
    <r>
      <rPr>
        <b/>
        <sz val="9"/>
        <rFont val="Calibri"/>
        <family val="2"/>
        <charset val="238"/>
        <scheme val="minor"/>
      </rPr>
      <t xml:space="preserve"> 8x</t>
    </r>
    <r>
      <rPr>
        <sz val="9"/>
        <rFont val="Calibri"/>
        <family val="2"/>
        <charset val="238"/>
        <scheme val="minor"/>
      </rPr>
      <t xml:space="preserve"> - analogový linkový výstup, možnost rozšíření o další volitelnou systémovou kartu, napojení přes / multikanálový digitální protokol Dante</t>
    </r>
  </si>
  <si>
    <t>Dotykový řídící panel 5,5",1 LAN Port, Aux Power input), rozlišení 1280x720, rozměry max. 150x90x35</t>
  </si>
  <si>
    <t>PM_FORB</t>
  </si>
  <si>
    <t>Stojánek pro malu stanici intercomu</t>
  </si>
  <si>
    <t>Rack PZ (pro příspěvkové zařízení)</t>
  </si>
  <si>
    <t>Switch 24</t>
  </si>
  <si>
    <t>Rack AV (režie)</t>
  </si>
  <si>
    <t>Rack AMP (m.č. 235)</t>
  </si>
  <si>
    <t>Stojan šíře 19" pro vestavnou montáž technologických prvků, výška 32U,hloubka 600mm, - šířka 600mm - odklopná zadní stěna a plechové bočnice, vnitřní výstroj pro rozvod 230VAC, záslepy, vyvazovací / panely, police, černé provedení</t>
  </si>
  <si>
    <t>Patch panel Audio</t>
  </si>
  <si>
    <t>24 portů s kolíkem pro normalizaci</t>
  </si>
  <si>
    <t>Šuplík 2U</t>
  </si>
  <si>
    <t>šuplík pro 19" rack výška 2U, hloubka 21cm, vhodný na příslušenství</t>
  </si>
  <si>
    <t xml:space="preserve">Dvoupás. box 8"+1", 100°x100°, 120W/240prgm, 8 Ohmů, frekvenční rozsah 45 Hz – 20 kHz, černý, vč. držáku, </t>
  </si>
  <si>
    <t>Kabel repro průřez 7x0,8, provedení FRNC, čistota mědi &gt;99%, černá izolace, - kruhový průřez kabelu</t>
  </si>
  <si>
    <t>PTZ kamera, čip: 1/2.8 6” CMOS 2.2MP, optický zoom: 10x digitální zoom: 12x NDI, světelnost: 0.5 lux, závěrka: 1/1 – 1/30000s, Full HD, SDI, HDMI, USB, PoE+ černá</t>
  </si>
  <si>
    <t>Kabel pro ELA 100V 7x0,8</t>
  </si>
  <si>
    <t>Kabel výkonový repro 2x1,5</t>
  </si>
  <si>
    <t>Kabel výkonový repro 2x2,5</t>
  </si>
  <si>
    <t>SDI kabel</t>
  </si>
  <si>
    <t>SDI kabel vhodný pro přenos 4k videa až na 50m.</t>
  </si>
  <si>
    <t>Kabel repro průřez 2x2,5, provedení FRNC, čistota mědi &gt;99%, černá izolace, - kruhový průřez kabelu</t>
  </si>
  <si>
    <t>Kabel repro průřez 4x1,5, provedení FRNC, čistota mědi &gt;99%, černá izolace, - kruhový průřez kabelu</t>
  </si>
  <si>
    <t>Celkem bez DPH</t>
  </si>
  <si>
    <t>PM LIVE</t>
  </si>
  <si>
    <t>osazení : 4xRJ45, 4xXLR/F, 4xXLR/M,2Xsdi nárok : 2x230v/16A</t>
  </si>
  <si>
    <t>PM STAGE L, PM STAGE P</t>
  </si>
  <si>
    <t>Přípojné místo Jeviště L a P</t>
  </si>
  <si>
    <t>osazení : 4xRJ45, 4xXLR/F, 4xXLR/M,2xSDI nárok : 2x230V/16A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</si>
</sst>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#,##0&quot;.&quot;_);;;_(@_)"/>
    <numFmt numFmtId="165" formatCode="_(#,##0.0??;\-\ #,##0.0??;&quot;–&quot;???;_(@_)"/>
    <numFmt numFmtId="166" formatCode="_(#,##0_);[Red]\-\ #,##0_);&quot;–&quot;??;_(@_)"/>
    <numFmt numFmtId="167" formatCode="_(#,##0.000;\-\ #,##0.000;&quot;–&quot;???;_(@_)"/>
    <numFmt numFmtId="169" formatCode="#,##0.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Arial ce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7" fillId="0" borderId="0"/>
  </cellStyleXfs>
  <cellXfs count="76">
    <xf numFmtId="0" fontId="0" fillId="0" borderId="0" xfId="0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164" fontId="2" fillId="3" borderId="1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49" fontId="2" fillId="3" borderId="2" xfId="1" applyNumberFormat="1" applyFont="1" applyFill="1" applyBorder="1" applyAlignment="1">
      <alignment horizontal="center" vertical="center"/>
    </xf>
    <xf numFmtId="165" fontId="2" fillId="3" borderId="2" xfId="1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1" applyFont="1" applyFill="1" applyBorder="1" applyAlignment="1">
      <alignment vertical="center"/>
    </xf>
    <xf numFmtId="164" fontId="2" fillId="3" borderId="1" xfId="1" applyNumberFormat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/>
    </xf>
    <xf numFmtId="0" fontId="2" fillId="3" borderId="2" xfId="1" applyFont="1" applyFill="1" applyBorder="1"/>
    <xf numFmtId="49" fontId="2" fillId="3" borderId="2" xfId="1" applyNumberFormat="1" applyFont="1" applyFill="1" applyBorder="1" applyAlignment="1">
      <alignment horizontal="center"/>
    </xf>
    <xf numFmtId="165" fontId="2" fillId="3" borderId="2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vertical="top"/>
    </xf>
    <xf numFmtId="0" fontId="4" fillId="0" borderId="0" xfId="0" applyFont="1" applyAlignment="1">
      <alignment vertical="top"/>
    </xf>
    <xf numFmtId="164" fontId="3" fillId="0" borderId="7" xfId="1" applyNumberFormat="1" applyFont="1" applyFill="1" applyBorder="1" applyAlignment="1">
      <alignment horizontal="center" vertical="top"/>
    </xf>
    <xf numFmtId="49" fontId="3" fillId="0" borderId="8" xfId="1" applyNumberFormat="1" applyFont="1" applyFill="1" applyBorder="1" applyAlignment="1">
      <alignment horizontal="center" vertical="top"/>
    </xf>
    <xf numFmtId="0" fontId="3" fillId="0" borderId="8" xfId="1" applyFont="1" applyFill="1" applyBorder="1" applyAlignment="1">
      <alignment horizontal="left" vertical="top" wrapText="1"/>
    </xf>
    <xf numFmtId="167" fontId="3" fillId="0" borderId="8" xfId="1" applyNumberFormat="1" applyFont="1" applyFill="1" applyBorder="1" applyAlignment="1">
      <alignment horizontal="center" vertical="top"/>
    </xf>
    <xf numFmtId="0" fontId="3" fillId="0" borderId="9" xfId="0" applyFont="1" applyFill="1" applyBorder="1" applyAlignment="1">
      <alignment vertical="top"/>
    </xf>
    <xf numFmtId="164" fontId="3" fillId="0" borderId="10" xfId="1" applyNumberFormat="1" applyFont="1" applyFill="1" applyBorder="1" applyAlignment="1">
      <alignment horizontal="center" vertical="top"/>
    </xf>
    <xf numFmtId="49" fontId="3" fillId="0" borderId="11" xfId="1" applyNumberFormat="1" applyFont="1" applyFill="1" applyBorder="1" applyAlignment="1">
      <alignment horizontal="center" vertical="top"/>
    </xf>
    <xf numFmtId="0" fontId="3" fillId="0" borderId="11" xfId="1" applyFont="1" applyFill="1" applyBorder="1" applyAlignment="1">
      <alignment horizontal="left" vertical="top" wrapText="1"/>
    </xf>
    <xf numFmtId="167" fontId="3" fillId="0" borderId="11" xfId="1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166" fontId="3" fillId="0" borderId="12" xfId="0" applyNumberFormat="1" applyFont="1" applyFill="1" applyBorder="1" applyAlignment="1">
      <alignment vertical="top"/>
    </xf>
    <xf numFmtId="49" fontId="3" fillId="0" borderId="13" xfId="1" applyNumberFormat="1" applyFont="1" applyFill="1" applyBorder="1" applyAlignment="1">
      <alignment horizontal="center" vertical="top"/>
    </xf>
    <xf numFmtId="0" fontId="3" fillId="0" borderId="13" xfId="1" applyFont="1" applyFill="1" applyBorder="1" applyAlignment="1">
      <alignment horizontal="left" vertical="top" wrapText="1"/>
    </xf>
    <xf numFmtId="167" fontId="3" fillId="0" borderId="13" xfId="1" applyNumberFormat="1" applyFont="1" applyFill="1" applyBorder="1" applyAlignment="1">
      <alignment horizontal="center" vertical="top"/>
    </xf>
    <xf numFmtId="0" fontId="3" fillId="0" borderId="14" xfId="0" applyFont="1" applyFill="1" applyBorder="1" applyAlignment="1">
      <alignment vertical="top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169" fontId="2" fillId="3" borderId="2" xfId="0" applyNumberFormat="1" applyFont="1" applyFill="1" applyBorder="1" applyAlignment="1">
      <alignment horizontal="center" vertical="center"/>
    </xf>
    <xf numFmtId="169" fontId="3" fillId="0" borderId="11" xfId="1" applyNumberFormat="1" applyFont="1" applyFill="1" applyBorder="1" applyAlignment="1" applyProtection="1">
      <alignment horizontal="right" vertical="top"/>
      <protection locked="0"/>
    </xf>
    <xf numFmtId="169" fontId="3" fillId="0" borderId="11" xfId="1" applyNumberFormat="1" applyFont="1" applyFill="1" applyBorder="1" applyAlignment="1">
      <alignment horizontal="right" vertical="top"/>
    </xf>
    <xf numFmtId="169" fontId="3" fillId="0" borderId="13" xfId="1" applyNumberFormat="1" applyFont="1" applyFill="1" applyBorder="1" applyAlignment="1" applyProtection="1">
      <alignment horizontal="right" vertical="top"/>
      <protection locked="0"/>
    </xf>
    <xf numFmtId="169" fontId="3" fillId="0" borderId="13" xfId="1" applyNumberFormat="1" applyFont="1" applyFill="1" applyBorder="1" applyAlignment="1">
      <alignment horizontal="right" vertical="top"/>
    </xf>
    <xf numFmtId="169" fontId="2" fillId="3" borderId="2" xfId="1" applyNumberFormat="1" applyFont="1" applyFill="1" applyBorder="1" applyAlignment="1" applyProtection="1">
      <alignment vertical="center"/>
      <protection locked="0"/>
    </xf>
    <xf numFmtId="169" fontId="2" fillId="3" borderId="2" xfId="1" applyNumberFormat="1" applyFont="1" applyFill="1" applyBorder="1" applyAlignment="1">
      <alignment vertical="center"/>
    </xf>
    <xf numFmtId="169" fontId="3" fillId="0" borderId="8" xfId="1" applyNumberFormat="1" applyFont="1" applyFill="1" applyBorder="1" applyAlignment="1" applyProtection="1">
      <alignment horizontal="right" vertical="top"/>
      <protection locked="0"/>
    </xf>
    <xf numFmtId="169" fontId="3" fillId="0" borderId="8" xfId="1" applyNumberFormat="1" applyFont="1" applyFill="1" applyBorder="1" applyAlignment="1">
      <alignment horizontal="right" vertical="top"/>
    </xf>
    <xf numFmtId="169" fontId="2" fillId="3" borderId="2" xfId="1" applyNumberFormat="1" applyFont="1" applyFill="1" applyBorder="1" applyProtection="1">
      <protection locked="0"/>
    </xf>
    <xf numFmtId="169" fontId="2" fillId="3" borderId="2" xfId="1" applyNumberFormat="1" applyFont="1" applyFill="1" applyBorder="1"/>
    <xf numFmtId="169" fontId="4" fillId="0" borderId="0" xfId="0" applyNumberFormat="1" applyFont="1" applyFill="1" applyBorder="1"/>
    <xf numFmtId="169" fontId="2" fillId="0" borderId="2" xfId="0" applyNumberFormat="1" applyFont="1" applyBorder="1" applyAlignment="1">
      <alignment vertical="top"/>
    </xf>
    <xf numFmtId="0" fontId="3" fillId="0" borderId="16" xfId="0" applyFont="1" applyFill="1" applyBorder="1" applyAlignment="1">
      <alignment vertical="top"/>
    </xf>
    <xf numFmtId="0" fontId="6" fillId="0" borderId="12" xfId="0" applyFont="1" applyFill="1" applyBorder="1" applyAlignment="1">
      <alignment vertical="top"/>
    </xf>
    <xf numFmtId="164" fontId="2" fillId="3" borderId="15" xfId="1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vertical="center"/>
    </xf>
    <xf numFmtId="49" fontId="2" fillId="3" borderId="0" xfId="1" applyNumberFormat="1" applyFont="1" applyFill="1" applyBorder="1" applyAlignment="1">
      <alignment horizontal="center" vertical="center"/>
    </xf>
    <xf numFmtId="165" fontId="2" fillId="3" borderId="0" xfId="1" applyNumberFormat="1" applyFont="1" applyFill="1" applyBorder="1" applyAlignment="1">
      <alignment horizontal="center" vertical="center"/>
    </xf>
    <xf numFmtId="169" fontId="2" fillId="3" borderId="0" xfId="0" applyNumberFormat="1" applyFont="1" applyFill="1" applyBorder="1" applyAlignment="1">
      <alignment horizontal="center" vertical="center"/>
    </xf>
    <xf numFmtId="169" fontId="2" fillId="3" borderId="16" xfId="0" applyNumberFormat="1" applyFont="1" applyFill="1" applyBorder="1" applyAlignment="1">
      <alignment horizontal="left" vertical="center"/>
    </xf>
    <xf numFmtId="169" fontId="2" fillId="3" borderId="2" xfId="1" applyNumberFormat="1" applyFont="1" applyFill="1" applyBorder="1" applyAlignment="1">
      <alignment horizontal="left" vertical="center"/>
    </xf>
    <xf numFmtId="169" fontId="2" fillId="3" borderId="3" xfId="0" applyNumberFormat="1" applyFont="1" applyFill="1" applyBorder="1" applyAlignment="1">
      <alignment horizontal="left" vertical="center"/>
    </xf>
    <xf numFmtId="49" fontId="3" fillId="0" borderId="11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right" vertical="center"/>
    </xf>
    <xf numFmtId="49" fontId="8" fillId="2" borderId="5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169" fontId="8" fillId="2" borderId="2" xfId="1" applyNumberFormat="1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>
      <alignment vertical="center"/>
    </xf>
    <xf numFmtId="0" fontId="8" fillId="2" borderId="5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2" fillId="3" borderId="0" xfId="1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2" fillId="0" borderId="2" xfId="0" applyFont="1" applyBorder="1" applyAlignment="1">
      <alignment vertical="top" wrapText="1"/>
    </xf>
  </cellXfs>
  <cellStyles count="4">
    <cellStyle name="Normální" xfId="0" builtinId="0"/>
    <cellStyle name="Normální 151" xfId="1" xr:uid="{524ED15A-40E1-4204-861B-F7A07D3C3080}"/>
    <cellStyle name="Normální 2" xfId="2" xr:uid="{471F3B42-B616-4FE1-BE80-E4D432B41498}"/>
    <cellStyle name="Normální 3" xfId="3" xr:uid="{F19277C7-9575-4E81-BABE-215BCFEB49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E143B-FCC8-4FD4-A30F-1285FE24F584}">
  <sheetPr>
    <pageSetUpPr fitToPage="1"/>
  </sheetPr>
  <dimension ref="A1:I193"/>
  <sheetViews>
    <sheetView tabSelected="1" view="pageBreakPreview" zoomScale="40" zoomScaleNormal="100" zoomScaleSheetLayoutView="40" workbookViewId="0">
      <pane ySplit="3" topLeftCell="A142" activePane="bottomLeft" state="frozen"/>
      <selection activeCell="C1" sqref="C1"/>
      <selection pane="bottomLeft" activeCell="G96" sqref="G96"/>
    </sheetView>
  </sheetViews>
  <sheetFormatPr defaultColWidth="9" defaultRowHeight="15" x14ac:dyDescent="0.25"/>
  <cols>
    <col min="1" max="1" width="5.85546875" style="2" bestFit="1" customWidth="1"/>
    <col min="2" max="2" width="12" style="2" customWidth="1"/>
    <col min="3" max="3" width="30.140625" style="74" customWidth="1"/>
    <col min="4" max="4" width="47" style="1" customWidth="1"/>
    <col min="5" max="5" width="4.5703125" style="1" customWidth="1"/>
    <col min="6" max="6" width="9.28515625" style="2" bestFit="1" customWidth="1"/>
    <col min="7" max="7" width="12.85546875" style="50" bestFit="1" customWidth="1"/>
    <col min="8" max="8" width="12" style="50" bestFit="1" customWidth="1"/>
    <col min="9" max="9" width="24.5703125" style="1" customWidth="1"/>
    <col min="10" max="16384" width="9" style="1"/>
  </cols>
  <sheetData>
    <row r="1" spans="1:9" s="3" customFormat="1" ht="26.25" customHeight="1" thickBot="1" x14ac:dyDescent="0.3">
      <c r="A1" s="64"/>
      <c r="B1" s="65"/>
      <c r="C1" s="71" t="s">
        <v>84</v>
      </c>
      <c r="D1" s="66" t="s">
        <v>333</v>
      </c>
      <c r="E1" s="67"/>
      <c r="F1" s="68"/>
      <c r="G1" s="69">
        <f>SUM(H4:H189)</f>
        <v>0</v>
      </c>
      <c r="H1" s="69"/>
      <c r="I1" s="70"/>
    </row>
    <row r="2" spans="1:9" s="3" customFormat="1" ht="15.75" thickBot="1" x14ac:dyDescent="0.3">
      <c r="A2" s="4" t="s">
        <v>72</v>
      </c>
      <c r="B2" s="5"/>
      <c r="C2" s="72"/>
      <c r="D2" s="9"/>
      <c r="E2" s="6" t="s">
        <v>73</v>
      </c>
      <c r="F2" s="7" t="s">
        <v>74</v>
      </c>
      <c r="G2" s="39" t="s">
        <v>85</v>
      </c>
      <c r="H2" s="39" t="s">
        <v>75</v>
      </c>
      <c r="I2" s="8" t="s">
        <v>76</v>
      </c>
    </row>
    <row r="3" spans="1:9" s="3" customFormat="1" x14ac:dyDescent="0.25">
      <c r="A3" s="54"/>
      <c r="B3" s="55"/>
      <c r="C3" s="73" t="s">
        <v>234</v>
      </c>
      <c r="D3" s="56"/>
      <c r="E3" s="57"/>
      <c r="F3" s="58"/>
      <c r="G3" s="59"/>
      <c r="H3" s="59"/>
      <c r="I3" s="60">
        <f>SUM(H4:H14)</f>
        <v>0</v>
      </c>
    </row>
    <row r="4" spans="1:9" ht="132" x14ac:dyDescent="0.25">
      <c r="A4" s="26">
        <v>1</v>
      </c>
      <c r="B4" s="27"/>
      <c r="C4" s="28" t="s">
        <v>114</v>
      </c>
      <c r="D4" s="28" t="s">
        <v>88</v>
      </c>
      <c r="E4" s="27" t="s">
        <v>0</v>
      </c>
      <c r="F4" s="29">
        <v>4</v>
      </c>
      <c r="G4" s="40"/>
      <c r="H4" s="41">
        <f t="shared" ref="H4:H26" si="0">G4*F4</f>
        <v>0</v>
      </c>
      <c r="I4" s="30"/>
    </row>
    <row r="5" spans="1:9" ht="132" x14ac:dyDescent="0.25">
      <c r="A5" s="26">
        <f>A4+1</f>
        <v>2</v>
      </c>
      <c r="B5" s="27"/>
      <c r="C5" s="28" t="s">
        <v>115</v>
      </c>
      <c r="D5" s="28" t="s">
        <v>87</v>
      </c>
      <c r="E5" s="27" t="s">
        <v>0</v>
      </c>
      <c r="F5" s="29">
        <v>2</v>
      </c>
      <c r="G5" s="40"/>
      <c r="H5" s="41">
        <f t="shared" si="0"/>
        <v>0</v>
      </c>
      <c r="I5" s="30"/>
    </row>
    <row r="6" spans="1:9" ht="36" x14ac:dyDescent="0.25">
      <c r="A6" s="26">
        <f t="shared" ref="A6:A14" si="1">A5+1</f>
        <v>3</v>
      </c>
      <c r="B6" s="27"/>
      <c r="C6" s="28" t="s">
        <v>80</v>
      </c>
      <c r="D6" s="28" t="s">
        <v>306</v>
      </c>
      <c r="E6" s="27" t="s">
        <v>0</v>
      </c>
      <c r="F6" s="29">
        <v>2</v>
      </c>
      <c r="G6" s="40"/>
      <c r="H6" s="41">
        <f t="shared" si="0"/>
        <v>0</v>
      </c>
      <c r="I6" s="30"/>
    </row>
    <row r="7" spans="1:9" ht="96" x14ac:dyDescent="0.25">
      <c r="A7" s="26">
        <f t="shared" si="1"/>
        <v>4</v>
      </c>
      <c r="B7" s="27"/>
      <c r="C7" s="28" t="s">
        <v>116</v>
      </c>
      <c r="D7" s="28" t="s">
        <v>81</v>
      </c>
      <c r="E7" s="27" t="s">
        <v>0</v>
      </c>
      <c r="F7" s="29">
        <v>2</v>
      </c>
      <c r="G7" s="40"/>
      <c r="H7" s="41">
        <f t="shared" si="0"/>
        <v>0</v>
      </c>
      <c r="I7" s="30"/>
    </row>
    <row r="8" spans="1:9" ht="48" x14ac:dyDescent="0.25">
      <c r="A8" s="26">
        <f t="shared" si="1"/>
        <v>5</v>
      </c>
      <c r="B8" s="27"/>
      <c r="C8" s="28" t="s">
        <v>246</v>
      </c>
      <c r="D8" s="28" t="s">
        <v>5</v>
      </c>
      <c r="E8" s="27" t="s">
        <v>0</v>
      </c>
      <c r="F8" s="29">
        <v>2</v>
      </c>
      <c r="G8" s="40"/>
      <c r="H8" s="41">
        <f t="shared" si="0"/>
        <v>0</v>
      </c>
      <c r="I8" s="30"/>
    </row>
    <row r="9" spans="1:9" ht="48" x14ac:dyDescent="0.25">
      <c r="A9" s="26">
        <f t="shared" si="1"/>
        <v>6</v>
      </c>
      <c r="B9" s="27"/>
      <c r="C9" s="28" t="s">
        <v>247</v>
      </c>
      <c r="D9" s="28" t="s">
        <v>227</v>
      </c>
      <c r="E9" s="27" t="s">
        <v>0</v>
      </c>
      <c r="F9" s="29">
        <v>2</v>
      </c>
      <c r="G9" s="40"/>
      <c r="H9" s="41">
        <f t="shared" si="0"/>
        <v>0</v>
      </c>
      <c r="I9" s="30"/>
    </row>
    <row r="10" spans="1:9" ht="24" x14ac:dyDescent="0.25">
      <c r="A10" s="26">
        <f t="shared" si="1"/>
        <v>7</v>
      </c>
      <c r="B10" s="27"/>
      <c r="C10" s="28" t="s">
        <v>248</v>
      </c>
      <c r="D10" s="28" t="s">
        <v>245</v>
      </c>
      <c r="E10" s="27" t="s">
        <v>0</v>
      </c>
      <c r="F10" s="29">
        <v>2</v>
      </c>
      <c r="G10" s="40"/>
      <c r="H10" s="41">
        <f t="shared" si="0"/>
        <v>0</v>
      </c>
      <c r="I10" s="30"/>
    </row>
    <row r="11" spans="1:9" ht="24" x14ac:dyDescent="0.25">
      <c r="A11" s="26">
        <f t="shared" si="1"/>
        <v>8</v>
      </c>
      <c r="B11" s="27"/>
      <c r="C11" s="28" t="s">
        <v>249</v>
      </c>
      <c r="D11" s="28" t="s">
        <v>244</v>
      </c>
      <c r="E11" s="27" t="s">
        <v>0</v>
      </c>
      <c r="F11" s="29">
        <v>2</v>
      </c>
      <c r="G11" s="40"/>
      <c r="H11" s="41">
        <f t="shared" si="0"/>
        <v>0</v>
      </c>
      <c r="I11" s="30"/>
    </row>
    <row r="12" spans="1:9" ht="48" x14ac:dyDescent="0.25">
      <c r="A12" s="26">
        <f t="shared" si="1"/>
        <v>9</v>
      </c>
      <c r="B12" s="27"/>
      <c r="C12" s="28" t="s">
        <v>7</v>
      </c>
      <c r="D12" s="28" t="s">
        <v>8</v>
      </c>
      <c r="E12" s="27" t="s">
        <v>0</v>
      </c>
      <c r="F12" s="29">
        <v>2</v>
      </c>
      <c r="G12" s="40"/>
      <c r="H12" s="41">
        <f t="shared" si="0"/>
        <v>0</v>
      </c>
      <c r="I12" s="30"/>
    </row>
    <row r="13" spans="1:9" ht="24" x14ac:dyDescent="0.25">
      <c r="A13" s="26">
        <f t="shared" si="1"/>
        <v>10</v>
      </c>
      <c r="B13" s="27"/>
      <c r="C13" s="28" t="s">
        <v>33</v>
      </c>
      <c r="D13" s="28" t="s">
        <v>34</v>
      </c>
      <c r="E13" s="27" t="s">
        <v>1</v>
      </c>
      <c r="F13" s="29">
        <v>1</v>
      </c>
      <c r="G13" s="40"/>
      <c r="H13" s="41">
        <f t="shared" ref="H13:H14" si="2">G13*F13</f>
        <v>0</v>
      </c>
      <c r="I13" s="30"/>
    </row>
    <row r="14" spans="1:9" ht="24.75" thickBot="1" x14ac:dyDescent="0.3">
      <c r="A14" s="26">
        <f t="shared" si="1"/>
        <v>11</v>
      </c>
      <c r="B14" s="27"/>
      <c r="C14" s="28" t="s">
        <v>31</v>
      </c>
      <c r="D14" s="28" t="s">
        <v>32</v>
      </c>
      <c r="E14" s="27" t="s">
        <v>1</v>
      </c>
      <c r="F14" s="29">
        <v>1</v>
      </c>
      <c r="G14" s="40"/>
      <c r="H14" s="41">
        <f t="shared" si="2"/>
        <v>0</v>
      </c>
      <c r="I14" s="30"/>
    </row>
    <row r="15" spans="1:9" s="3" customFormat="1" ht="15.75" thickBot="1" x14ac:dyDescent="0.3">
      <c r="A15" s="4"/>
      <c r="B15" s="5"/>
      <c r="C15" s="72" t="s">
        <v>251</v>
      </c>
      <c r="D15" s="9"/>
      <c r="E15" s="6"/>
      <c r="F15" s="7"/>
      <c r="G15" s="44"/>
      <c r="H15" s="45"/>
      <c r="I15" s="61">
        <f>SUM(H16:H26)</f>
        <v>0</v>
      </c>
    </row>
    <row r="16" spans="1:9" ht="24" x14ac:dyDescent="0.25">
      <c r="A16" s="26">
        <v>12</v>
      </c>
      <c r="B16" s="27" t="s">
        <v>334</v>
      </c>
      <c r="C16" s="28" t="s">
        <v>12</v>
      </c>
      <c r="D16" s="28" t="s">
        <v>335</v>
      </c>
      <c r="E16" s="27" t="s">
        <v>0</v>
      </c>
      <c r="F16" s="29">
        <v>1</v>
      </c>
      <c r="G16" s="40"/>
      <c r="H16" s="41">
        <f t="shared" si="0"/>
        <v>0</v>
      </c>
      <c r="I16" s="30"/>
    </row>
    <row r="17" spans="1:9" ht="24" x14ac:dyDescent="0.25">
      <c r="A17" s="26">
        <v>13</v>
      </c>
      <c r="B17" s="63" t="s">
        <v>336</v>
      </c>
      <c r="C17" s="28" t="s">
        <v>337</v>
      </c>
      <c r="D17" s="28" t="s">
        <v>338</v>
      </c>
      <c r="E17" s="27" t="s">
        <v>0</v>
      </c>
      <c r="F17" s="29">
        <v>2</v>
      </c>
      <c r="G17" s="40"/>
      <c r="H17" s="41"/>
      <c r="I17" s="30"/>
    </row>
    <row r="18" spans="1:9" ht="24" x14ac:dyDescent="0.25">
      <c r="A18" s="26">
        <v>14</v>
      </c>
      <c r="B18" s="27" t="s">
        <v>210</v>
      </c>
      <c r="C18" s="28" t="s">
        <v>131</v>
      </c>
      <c r="D18" s="28" t="s">
        <v>132</v>
      </c>
      <c r="E18" s="27" t="s">
        <v>0</v>
      </c>
      <c r="F18" s="29">
        <v>2</v>
      </c>
      <c r="G18" s="40"/>
      <c r="H18" s="41">
        <f>F18*G18</f>
        <v>0</v>
      </c>
      <c r="I18" s="30"/>
    </row>
    <row r="19" spans="1:9" ht="24" x14ac:dyDescent="0.25">
      <c r="A19" s="26">
        <f t="shared" ref="A19:A26" si="3">A18+1</f>
        <v>15</v>
      </c>
      <c r="B19" s="27" t="s">
        <v>211</v>
      </c>
      <c r="C19" s="28" t="s">
        <v>252</v>
      </c>
      <c r="D19" s="28" t="s">
        <v>253</v>
      </c>
      <c r="E19" s="27" t="s">
        <v>0</v>
      </c>
      <c r="F19" s="29">
        <v>1</v>
      </c>
      <c r="G19" s="40"/>
      <c r="H19" s="41">
        <f t="shared" ref="H19:H24" si="4">F19*G19</f>
        <v>0</v>
      </c>
      <c r="I19" s="30"/>
    </row>
    <row r="20" spans="1:9" x14ac:dyDescent="0.25">
      <c r="A20" s="26">
        <f t="shared" si="3"/>
        <v>16</v>
      </c>
      <c r="B20" s="27" t="s">
        <v>212</v>
      </c>
      <c r="C20" s="28" t="s">
        <v>206</v>
      </c>
      <c r="D20" s="28" t="s">
        <v>207</v>
      </c>
      <c r="E20" s="27" t="s">
        <v>0</v>
      </c>
      <c r="F20" s="29">
        <v>4</v>
      </c>
      <c r="G20" s="40"/>
      <c r="H20" s="41">
        <f t="shared" si="4"/>
        <v>0</v>
      </c>
      <c r="I20" s="30"/>
    </row>
    <row r="21" spans="1:9" x14ac:dyDescent="0.25">
      <c r="A21" s="26">
        <f t="shared" si="3"/>
        <v>17</v>
      </c>
      <c r="B21" s="27" t="s">
        <v>312</v>
      </c>
      <c r="C21" s="28" t="s">
        <v>217</v>
      </c>
      <c r="D21" s="28" t="s">
        <v>220</v>
      </c>
      <c r="E21" s="27" t="s">
        <v>0</v>
      </c>
      <c r="F21" s="29">
        <v>1</v>
      </c>
      <c r="G21" s="40"/>
      <c r="H21" s="41">
        <f t="shared" si="4"/>
        <v>0</v>
      </c>
      <c r="I21" s="30"/>
    </row>
    <row r="22" spans="1:9" x14ac:dyDescent="0.25">
      <c r="A22" s="26">
        <f t="shared" si="3"/>
        <v>18</v>
      </c>
      <c r="B22" s="27" t="s">
        <v>218</v>
      </c>
      <c r="C22" s="28" t="s">
        <v>222</v>
      </c>
      <c r="D22" s="28" t="s">
        <v>219</v>
      </c>
      <c r="E22" s="27" t="s">
        <v>0</v>
      </c>
      <c r="F22" s="29">
        <v>1</v>
      </c>
      <c r="G22" s="40"/>
      <c r="H22" s="41">
        <f t="shared" si="4"/>
        <v>0</v>
      </c>
      <c r="I22" s="30"/>
    </row>
    <row r="23" spans="1:9" x14ac:dyDescent="0.25">
      <c r="A23" s="26">
        <f t="shared" si="3"/>
        <v>19</v>
      </c>
      <c r="B23" s="27" t="s">
        <v>221</v>
      </c>
      <c r="C23" s="28" t="s">
        <v>48</v>
      </c>
      <c r="D23" s="28" t="s">
        <v>219</v>
      </c>
      <c r="E23" s="27" t="s">
        <v>0</v>
      </c>
      <c r="F23" s="29">
        <v>2</v>
      </c>
      <c r="G23" s="40"/>
      <c r="H23" s="41">
        <f t="shared" si="4"/>
        <v>0</v>
      </c>
      <c r="I23" s="30"/>
    </row>
    <row r="24" spans="1:9" x14ac:dyDescent="0.25">
      <c r="A24" s="26">
        <f t="shared" si="3"/>
        <v>20</v>
      </c>
      <c r="B24" s="27" t="s">
        <v>224</v>
      </c>
      <c r="C24" s="28" t="s">
        <v>225</v>
      </c>
      <c r="D24" s="28" t="s">
        <v>226</v>
      </c>
      <c r="E24" s="27" t="s">
        <v>0</v>
      </c>
      <c r="F24" s="29">
        <v>1</v>
      </c>
      <c r="G24" s="40"/>
      <c r="H24" s="41">
        <f t="shared" si="4"/>
        <v>0</v>
      </c>
      <c r="I24" s="30"/>
    </row>
    <row r="25" spans="1:9" x14ac:dyDescent="0.25">
      <c r="A25" s="26">
        <f t="shared" si="3"/>
        <v>21</v>
      </c>
      <c r="B25" s="27"/>
      <c r="C25" s="28" t="s">
        <v>33</v>
      </c>
      <c r="D25" s="28" t="s">
        <v>33</v>
      </c>
      <c r="E25" s="27" t="s">
        <v>1</v>
      </c>
      <c r="F25" s="29">
        <v>1</v>
      </c>
      <c r="G25" s="40"/>
      <c r="H25" s="41">
        <f t="shared" si="0"/>
        <v>0</v>
      </c>
      <c r="I25" s="31"/>
    </row>
    <row r="26" spans="1:9" ht="24.75" thickBot="1" x14ac:dyDescent="0.3">
      <c r="A26" s="26">
        <f t="shared" si="3"/>
        <v>22</v>
      </c>
      <c r="B26" s="32"/>
      <c r="C26" s="33" t="s">
        <v>31</v>
      </c>
      <c r="D26" s="33" t="s">
        <v>32</v>
      </c>
      <c r="E26" s="32" t="s">
        <v>1</v>
      </c>
      <c r="F26" s="34">
        <v>1</v>
      </c>
      <c r="G26" s="42"/>
      <c r="H26" s="43">
        <f t="shared" si="0"/>
        <v>0</v>
      </c>
      <c r="I26" s="35"/>
    </row>
    <row r="27" spans="1:9" s="3" customFormat="1" ht="15.75" thickBot="1" x14ac:dyDescent="0.3">
      <c r="A27" s="4"/>
      <c r="B27" s="5"/>
      <c r="C27" s="72" t="s">
        <v>89</v>
      </c>
      <c r="D27" s="9"/>
      <c r="E27" s="6"/>
      <c r="F27" s="7"/>
      <c r="G27" s="44"/>
      <c r="H27" s="45"/>
      <c r="I27" s="62">
        <f>SUM(H28:H76)</f>
        <v>0</v>
      </c>
    </row>
    <row r="28" spans="1:9" ht="252" x14ac:dyDescent="0.25">
      <c r="A28" s="26">
        <v>23</v>
      </c>
      <c r="B28" s="27"/>
      <c r="C28" s="28" t="s">
        <v>13</v>
      </c>
      <c r="D28" s="28" t="s">
        <v>82</v>
      </c>
      <c r="E28" s="27" t="s">
        <v>0</v>
      </c>
      <c r="F28" s="29">
        <v>1</v>
      </c>
      <c r="G28" s="40"/>
      <c r="H28" s="41">
        <f>F28*G28</f>
        <v>0</v>
      </c>
      <c r="I28" s="30"/>
    </row>
    <row r="29" spans="1:9" x14ac:dyDescent="0.25">
      <c r="A29" s="26">
        <f>A28+1</f>
        <v>24</v>
      </c>
      <c r="B29" s="27"/>
      <c r="C29" s="28" t="s">
        <v>14</v>
      </c>
      <c r="D29" s="28" t="s">
        <v>83</v>
      </c>
      <c r="E29" s="27" t="s">
        <v>0</v>
      </c>
      <c r="F29" s="29">
        <v>1</v>
      </c>
      <c r="G29" s="40"/>
      <c r="H29" s="41">
        <f>F29*G29</f>
        <v>0</v>
      </c>
      <c r="I29" s="30"/>
    </row>
    <row r="30" spans="1:9" ht="24" x14ac:dyDescent="0.25">
      <c r="A30" s="26">
        <f t="shared" ref="A30:A76" si="5">A29+1</f>
        <v>25</v>
      </c>
      <c r="B30" s="27"/>
      <c r="C30" s="28" t="s">
        <v>129</v>
      </c>
      <c r="D30" s="28" t="s">
        <v>130</v>
      </c>
      <c r="E30" s="27" t="s">
        <v>0</v>
      </c>
      <c r="F30" s="29">
        <v>1</v>
      </c>
      <c r="G30" s="40"/>
      <c r="H30" s="41">
        <f>F30*G30</f>
        <v>0</v>
      </c>
      <c r="I30" s="30"/>
    </row>
    <row r="31" spans="1:9" x14ac:dyDescent="0.25">
      <c r="A31" s="26">
        <f t="shared" si="5"/>
        <v>26</v>
      </c>
      <c r="B31" s="27"/>
      <c r="C31" s="28" t="s">
        <v>188</v>
      </c>
      <c r="D31" s="28" t="s">
        <v>189</v>
      </c>
      <c r="E31" s="27" t="s">
        <v>0</v>
      </c>
      <c r="F31" s="29">
        <v>1</v>
      </c>
      <c r="G31" s="40"/>
      <c r="H31" s="41">
        <f>F31*G31</f>
        <v>0</v>
      </c>
      <c r="I31" s="30"/>
    </row>
    <row r="32" spans="1:9" ht="60" x14ac:dyDescent="0.25">
      <c r="A32" s="26">
        <f t="shared" si="5"/>
        <v>27</v>
      </c>
      <c r="B32" s="27"/>
      <c r="C32" s="28" t="s">
        <v>15</v>
      </c>
      <c r="D32" s="28" t="s">
        <v>310</v>
      </c>
      <c r="E32" s="27" t="s">
        <v>0</v>
      </c>
      <c r="F32" s="29">
        <v>1</v>
      </c>
      <c r="G32" s="40"/>
      <c r="H32" s="41">
        <f t="shared" ref="H32:H35" si="6">G32*F32</f>
        <v>0</v>
      </c>
      <c r="I32" s="30"/>
    </row>
    <row r="33" spans="1:9" x14ac:dyDescent="0.25">
      <c r="A33" s="26">
        <f t="shared" si="5"/>
        <v>28</v>
      </c>
      <c r="B33" s="27"/>
      <c r="C33" s="28" t="s">
        <v>28</v>
      </c>
      <c r="D33" s="28" t="s">
        <v>187</v>
      </c>
      <c r="E33" s="27" t="s">
        <v>0</v>
      </c>
      <c r="F33" s="29">
        <v>4</v>
      </c>
      <c r="G33" s="40"/>
      <c r="H33" s="41">
        <f t="shared" si="6"/>
        <v>0</v>
      </c>
      <c r="I33" s="30"/>
    </row>
    <row r="34" spans="1:9" ht="36" x14ac:dyDescent="0.25">
      <c r="A34" s="26">
        <f t="shared" si="5"/>
        <v>29</v>
      </c>
      <c r="B34" s="27"/>
      <c r="C34" s="28" t="s">
        <v>289</v>
      </c>
      <c r="D34" s="28" t="s">
        <v>290</v>
      </c>
      <c r="E34" s="27" t="s">
        <v>0</v>
      </c>
      <c r="F34" s="29">
        <v>4</v>
      </c>
      <c r="G34" s="40"/>
      <c r="H34" s="41">
        <f t="shared" si="6"/>
        <v>0</v>
      </c>
      <c r="I34" s="30"/>
    </row>
    <row r="35" spans="1:9" x14ac:dyDescent="0.25">
      <c r="A35" s="26">
        <f t="shared" si="5"/>
        <v>30</v>
      </c>
      <c r="B35" s="27"/>
      <c r="C35" s="28" t="s">
        <v>147</v>
      </c>
      <c r="D35" s="28" t="s">
        <v>148</v>
      </c>
      <c r="E35" s="27" t="s">
        <v>0</v>
      </c>
      <c r="F35" s="29">
        <v>2</v>
      </c>
      <c r="G35" s="40"/>
      <c r="H35" s="41">
        <f t="shared" si="6"/>
        <v>0</v>
      </c>
      <c r="I35" s="30"/>
    </row>
    <row r="36" spans="1:9" ht="84" x14ac:dyDescent="0.25">
      <c r="A36" s="26">
        <f t="shared" si="5"/>
        <v>31</v>
      </c>
      <c r="B36" s="27"/>
      <c r="C36" s="28" t="s">
        <v>136</v>
      </c>
      <c r="D36" s="28" t="s">
        <v>145</v>
      </c>
      <c r="E36" s="27" t="s">
        <v>0</v>
      </c>
      <c r="F36" s="29">
        <v>1</v>
      </c>
      <c r="G36" s="40"/>
      <c r="H36" s="41">
        <f t="shared" ref="H36:H43" si="7">G36*F36</f>
        <v>0</v>
      </c>
      <c r="I36" s="30"/>
    </row>
    <row r="37" spans="1:9" ht="48" x14ac:dyDescent="0.25">
      <c r="A37" s="26">
        <f t="shared" si="5"/>
        <v>32</v>
      </c>
      <c r="B37" s="27"/>
      <c r="C37" s="28" t="s">
        <v>181</v>
      </c>
      <c r="D37" s="28" t="s">
        <v>153</v>
      </c>
      <c r="E37" s="27" t="s">
        <v>0</v>
      </c>
      <c r="F37" s="29">
        <v>2</v>
      </c>
      <c r="G37" s="40"/>
      <c r="H37" s="41">
        <f t="shared" ref="H37" si="8">F37*G37</f>
        <v>0</v>
      </c>
      <c r="I37" s="36"/>
    </row>
    <row r="38" spans="1:9" ht="72" x14ac:dyDescent="0.25">
      <c r="A38" s="26">
        <f t="shared" si="5"/>
        <v>33</v>
      </c>
      <c r="B38" s="27"/>
      <c r="C38" s="28" t="s">
        <v>137</v>
      </c>
      <c r="D38" s="28" t="s">
        <v>223</v>
      </c>
      <c r="E38" s="27" t="s">
        <v>0</v>
      </c>
      <c r="F38" s="29">
        <v>1</v>
      </c>
      <c r="G38" s="40"/>
      <c r="H38" s="41">
        <f t="shared" si="7"/>
        <v>0</v>
      </c>
      <c r="I38" s="30"/>
    </row>
    <row r="39" spans="1:9" ht="48" x14ac:dyDescent="0.25">
      <c r="A39" s="26">
        <f t="shared" si="5"/>
        <v>34</v>
      </c>
      <c r="B39" s="27"/>
      <c r="C39" s="28" t="s">
        <v>304</v>
      </c>
      <c r="D39" s="28" t="s">
        <v>305</v>
      </c>
      <c r="E39" s="27" t="s">
        <v>0</v>
      </c>
      <c r="F39" s="29">
        <v>1</v>
      </c>
      <c r="G39" s="40"/>
      <c r="H39" s="41">
        <f t="shared" si="7"/>
        <v>0</v>
      </c>
      <c r="I39" s="30"/>
    </row>
    <row r="40" spans="1:9" ht="24" x14ac:dyDescent="0.25">
      <c r="A40" s="26">
        <f t="shared" si="5"/>
        <v>35</v>
      </c>
      <c r="B40" s="27"/>
      <c r="C40" s="28" t="s">
        <v>309</v>
      </c>
      <c r="D40" s="28" t="s">
        <v>311</v>
      </c>
      <c r="E40" s="27" t="s">
        <v>0</v>
      </c>
      <c r="F40" s="29">
        <v>1</v>
      </c>
      <c r="G40" s="40"/>
      <c r="H40" s="41">
        <f t="shared" si="7"/>
        <v>0</v>
      </c>
      <c r="I40" s="30"/>
    </row>
    <row r="41" spans="1:9" ht="144" x14ac:dyDescent="0.25">
      <c r="A41" s="26">
        <f t="shared" si="5"/>
        <v>36</v>
      </c>
      <c r="B41" s="27"/>
      <c r="C41" s="28" t="s">
        <v>117</v>
      </c>
      <c r="D41" s="28" t="s">
        <v>6</v>
      </c>
      <c r="E41" s="27" t="s">
        <v>0</v>
      </c>
      <c r="F41" s="29">
        <v>1</v>
      </c>
      <c r="G41" s="40"/>
      <c r="H41" s="41">
        <f t="shared" si="7"/>
        <v>0</v>
      </c>
      <c r="I41" s="30"/>
    </row>
    <row r="42" spans="1:9" ht="144" x14ac:dyDescent="0.25">
      <c r="A42" s="26">
        <f t="shared" si="5"/>
        <v>37</v>
      </c>
      <c r="B42" s="27"/>
      <c r="C42" s="28" t="s">
        <v>118</v>
      </c>
      <c r="D42" s="28" t="s">
        <v>4</v>
      </c>
      <c r="E42" s="27" t="s">
        <v>0</v>
      </c>
      <c r="F42" s="29">
        <v>2</v>
      </c>
      <c r="G42" s="40"/>
      <c r="H42" s="41">
        <f t="shared" si="7"/>
        <v>0</v>
      </c>
      <c r="I42" s="30"/>
    </row>
    <row r="43" spans="1:9" x14ac:dyDescent="0.25">
      <c r="A43" s="26">
        <f t="shared" si="5"/>
        <v>38</v>
      </c>
      <c r="B43" s="27"/>
      <c r="C43" s="28" t="s">
        <v>144</v>
      </c>
      <c r="D43" s="28" t="s">
        <v>182</v>
      </c>
      <c r="E43" s="27" t="s">
        <v>0</v>
      </c>
      <c r="F43" s="29">
        <v>1</v>
      </c>
      <c r="G43" s="40"/>
      <c r="H43" s="41">
        <f t="shared" si="7"/>
        <v>0</v>
      </c>
      <c r="I43" s="30"/>
    </row>
    <row r="44" spans="1:9" ht="120" x14ac:dyDescent="0.25">
      <c r="A44" s="26">
        <f t="shared" si="5"/>
        <v>39</v>
      </c>
      <c r="B44" s="27"/>
      <c r="C44" s="28" t="s">
        <v>16</v>
      </c>
      <c r="D44" s="28" t="s">
        <v>119</v>
      </c>
      <c r="E44" s="27" t="s">
        <v>0</v>
      </c>
      <c r="F44" s="29">
        <v>4</v>
      </c>
      <c r="G44" s="40"/>
      <c r="H44" s="41">
        <f t="shared" ref="H44:H75" si="9">G44*F44</f>
        <v>0</v>
      </c>
      <c r="I44" s="30"/>
    </row>
    <row r="45" spans="1:9" ht="96" x14ac:dyDescent="0.25">
      <c r="A45" s="26">
        <f t="shared" si="5"/>
        <v>40</v>
      </c>
      <c r="B45" s="27"/>
      <c r="C45" s="28" t="s">
        <v>17</v>
      </c>
      <c r="D45" s="28" t="s">
        <v>120</v>
      </c>
      <c r="E45" s="27" t="s">
        <v>0</v>
      </c>
      <c r="F45" s="29">
        <v>2</v>
      </c>
      <c r="G45" s="40"/>
      <c r="H45" s="41">
        <f t="shared" si="9"/>
        <v>0</v>
      </c>
      <c r="I45" s="30"/>
    </row>
    <row r="46" spans="1:9" ht="24" x14ac:dyDescent="0.25">
      <c r="A46" s="26">
        <f t="shared" si="5"/>
        <v>41</v>
      </c>
      <c r="B46" s="27"/>
      <c r="C46" s="28" t="s">
        <v>19</v>
      </c>
      <c r="D46" s="28" t="s">
        <v>123</v>
      </c>
      <c r="E46" s="27" t="s">
        <v>0</v>
      </c>
      <c r="F46" s="29">
        <v>2</v>
      </c>
      <c r="G46" s="40"/>
      <c r="H46" s="41">
        <f t="shared" si="9"/>
        <v>0</v>
      </c>
      <c r="I46" s="30"/>
    </row>
    <row r="47" spans="1:9" x14ac:dyDescent="0.25">
      <c r="A47" s="26">
        <f t="shared" si="5"/>
        <v>42</v>
      </c>
      <c r="B47" s="27"/>
      <c r="C47" s="28" t="s">
        <v>121</v>
      </c>
      <c r="D47" s="28" t="s">
        <v>122</v>
      </c>
      <c r="E47" s="27" t="s">
        <v>0</v>
      </c>
      <c r="F47" s="29">
        <v>2</v>
      </c>
      <c r="G47" s="40"/>
      <c r="H47" s="41">
        <f t="shared" si="9"/>
        <v>0</v>
      </c>
      <c r="I47" s="30"/>
    </row>
    <row r="48" spans="1:9" ht="72" x14ac:dyDescent="0.25">
      <c r="A48" s="26">
        <f t="shared" si="5"/>
        <v>43</v>
      </c>
      <c r="B48" s="27"/>
      <c r="C48" s="28" t="s">
        <v>135</v>
      </c>
      <c r="D48" s="28" t="s">
        <v>18</v>
      </c>
      <c r="E48" s="27" t="s">
        <v>0</v>
      </c>
      <c r="F48" s="29">
        <v>2</v>
      </c>
      <c r="G48" s="40"/>
      <c r="H48" s="41">
        <f t="shared" ref="H48:H50" si="10">G48*F48</f>
        <v>0</v>
      </c>
      <c r="I48" s="30"/>
    </row>
    <row r="49" spans="1:9" x14ac:dyDescent="0.25">
      <c r="A49" s="26">
        <f t="shared" si="5"/>
        <v>44</v>
      </c>
      <c r="B49" s="27"/>
      <c r="C49" s="28" t="s">
        <v>146</v>
      </c>
      <c r="D49" s="28" t="s">
        <v>141</v>
      </c>
      <c r="E49" s="27" t="s">
        <v>0</v>
      </c>
      <c r="F49" s="29">
        <v>1</v>
      </c>
      <c r="G49" s="40"/>
      <c r="H49" s="41">
        <f t="shared" si="10"/>
        <v>0</v>
      </c>
      <c r="I49" s="30"/>
    </row>
    <row r="50" spans="1:9" ht="24" x14ac:dyDescent="0.25">
      <c r="A50" s="26">
        <f t="shared" si="5"/>
        <v>45</v>
      </c>
      <c r="B50" s="27"/>
      <c r="C50" s="28" t="s">
        <v>143</v>
      </c>
      <c r="D50" s="28" t="s">
        <v>142</v>
      </c>
      <c r="E50" s="27" t="s">
        <v>0</v>
      </c>
      <c r="F50" s="29">
        <v>2</v>
      </c>
      <c r="G50" s="40"/>
      <c r="H50" s="41">
        <f t="shared" si="10"/>
        <v>0</v>
      </c>
      <c r="I50" s="30"/>
    </row>
    <row r="51" spans="1:9" x14ac:dyDescent="0.25">
      <c r="A51" s="26">
        <f t="shared" si="5"/>
        <v>46</v>
      </c>
      <c r="B51" s="27"/>
      <c r="C51" s="28" t="s">
        <v>314</v>
      </c>
      <c r="D51" s="28" t="s">
        <v>140</v>
      </c>
      <c r="E51" s="27" t="s">
        <v>0</v>
      </c>
      <c r="F51" s="29">
        <v>1</v>
      </c>
      <c r="G51" s="40"/>
      <c r="H51" s="41">
        <f t="shared" si="9"/>
        <v>0</v>
      </c>
      <c r="I51" s="30"/>
    </row>
    <row r="52" spans="1:9" ht="24" x14ac:dyDescent="0.25">
      <c r="A52" s="26">
        <f t="shared" si="5"/>
        <v>47</v>
      </c>
      <c r="B52" s="27"/>
      <c r="C52" s="28" t="s">
        <v>321</v>
      </c>
      <c r="D52" s="28" t="s">
        <v>322</v>
      </c>
      <c r="E52" s="27" t="s">
        <v>0</v>
      </c>
      <c r="F52" s="29">
        <v>1</v>
      </c>
      <c r="G52" s="40"/>
      <c r="H52" s="41">
        <f t="shared" si="9"/>
        <v>0</v>
      </c>
      <c r="I52" s="30"/>
    </row>
    <row r="53" spans="1:9" ht="24" x14ac:dyDescent="0.25">
      <c r="A53" s="26">
        <f t="shared" si="5"/>
        <v>48</v>
      </c>
      <c r="B53" s="27"/>
      <c r="C53" s="28" t="s">
        <v>20</v>
      </c>
      <c r="D53" s="28" t="s">
        <v>158</v>
      </c>
      <c r="E53" s="27" t="s">
        <v>1</v>
      </c>
      <c r="F53" s="29">
        <v>2</v>
      </c>
      <c r="G53" s="40"/>
      <c r="H53" s="41">
        <f t="shared" si="9"/>
        <v>0</v>
      </c>
      <c r="I53" s="30"/>
    </row>
    <row r="54" spans="1:9" x14ac:dyDescent="0.25">
      <c r="A54" s="26">
        <f t="shared" si="5"/>
        <v>49</v>
      </c>
      <c r="B54" s="27"/>
      <c r="C54" s="28" t="s">
        <v>138</v>
      </c>
      <c r="D54" s="28" t="s">
        <v>138</v>
      </c>
      <c r="E54" s="27" t="s">
        <v>0</v>
      </c>
      <c r="F54" s="29">
        <v>2</v>
      </c>
      <c r="G54" s="40"/>
      <c r="H54" s="41">
        <f t="shared" si="9"/>
        <v>0</v>
      </c>
      <c r="I54" s="30"/>
    </row>
    <row r="55" spans="1:9" ht="36" x14ac:dyDescent="0.25">
      <c r="A55" s="26">
        <f t="shared" si="5"/>
        <v>50</v>
      </c>
      <c r="B55" s="27"/>
      <c r="C55" s="28" t="s">
        <v>21</v>
      </c>
      <c r="D55" s="28" t="s">
        <v>159</v>
      </c>
      <c r="E55" s="27" t="s">
        <v>0</v>
      </c>
      <c r="F55" s="29">
        <v>4</v>
      </c>
      <c r="G55" s="40"/>
      <c r="H55" s="41">
        <f t="shared" si="9"/>
        <v>0</v>
      </c>
      <c r="I55" s="30"/>
    </row>
    <row r="56" spans="1:9" x14ac:dyDescent="0.25">
      <c r="A56" s="26">
        <f t="shared" si="5"/>
        <v>51</v>
      </c>
      <c r="B56" s="27"/>
      <c r="C56" s="28" t="s">
        <v>23</v>
      </c>
      <c r="D56" s="28" t="s">
        <v>22</v>
      </c>
      <c r="E56" s="27" t="s">
        <v>0</v>
      </c>
      <c r="F56" s="29">
        <v>5</v>
      </c>
      <c r="G56" s="40"/>
      <c r="H56" s="41">
        <f t="shared" si="9"/>
        <v>0</v>
      </c>
      <c r="I56" s="30"/>
    </row>
    <row r="57" spans="1:9" x14ac:dyDescent="0.25">
      <c r="A57" s="26">
        <f t="shared" si="5"/>
        <v>52</v>
      </c>
      <c r="B57" s="27"/>
      <c r="C57" s="28" t="s">
        <v>24</v>
      </c>
      <c r="D57" s="28" t="s">
        <v>25</v>
      </c>
      <c r="E57" s="27" t="s">
        <v>0</v>
      </c>
      <c r="F57" s="29">
        <v>5</v>
      </c>
      <c r="G57" s="40"/>
      <c r="H57" s="41">
        <f t="shared" si="9"/>
        <v>0</v>
      </c>
      <c r="I57" s="30"/>
    </row>
    <row r="58" spans="1:9" x14ac:dyDescent="0.25">
      <c r="A58" s="26">
        <f t="shared" si="5"/>
        <v>53</v>
      </c>
      <c r="B58" s="27"/>
      <c r="C58" s="28" t="s">
        <v>26</v>
      </c>
      <c r="D58" s="28" t="s">
        <v>27</v>
      </c>
      <c r="E58" s="27" t="s">
        <v>0</v>
      </c>
      <c r="F58" s="29">
        <v>5</v>
      </c>
      <c r="G58" s="40"/>
      <c r="H58" s="41">
        <f t="shared" si="9"/>
        <v>0</v>
      </c>
      <c r="I58" s="30"/>
    </row>
    <row r="59" spans="1:9" x14ac:dyDescent="0.25">
      <c r="A59" s="26">
        <f t="shared" si="5"/>
        <v>54</v>
      </c>
      <c r="B59" s="27"/>
      <c r="C59" s="28" t="s">
        <v>178</v>
      </c>
      <c r="D59" s="28" t="s">
        <v>179</v>
      </c>
      <c r="E59" s="27" t="s">
        <v>0</v>
      </c>
      <c r="F59" s="29">
        <v>4</v>
      </c>
      <c r="G59" s="40"/>
      <c r="H59" s="41">
        <f t="shared" si="9"/>
        <v>0</v>
      </c>
      <c r="I59" s="30"/>
    </row>
    <row r="60" spans="1:9" ht="36" x14ac:dyDescent="0.25">
      <c r="A60" s="26">
        <f t="shared" si="5"/>
        <v>55</v>
      </c>
      <c r="B60" s="27"/>
      <c r="C60" s="28" t="s">
        <v>139</v>
      </c>
      <c r="D60" s="28" t="s">
        <v>175</v>
      </c>
      <c r="E60" s="27" t="s">
        <v>0</v>
      </c>
      <c r="F60" s="29">
        <v>8</v>
      </c>
      <c r="G60" s="40"/>
      <c r="H60" s="41">
        <f t="shared" si="9"/>
        <v>0</v>
      </c>
      <c r="I60" s="30"/>
    </row>
    <row r="61" spans="1:9" ht="36" x14ac:dyDescent="0.25">
      <c r="A61" s="26">
        <f t="shared" si="5"/>
        <v>56</v>
      </c>
      <c r="B61" s="27"/>
      <c r="C61" s="28" t="s">
        <v>173</v>
      </c>
      <c r="D61" s="28" t="s">
        <v>176</v>
      </c>
      <c r="E61" s="27" t="s">
        <v>0</v>
      </c>
      <c r="F61" s="29">
        <v>4</v>
      </c>
      <c r="G61" s="40"/>
      <c r="H61" s="41">
        <f t="shared" si="9"/>
        <v>0</v>
      </c>
      <c r="I61" s="30"/>
    </row>
    <row r="62" spans="1:9" ht="36" x14ac:dyDescent="0.25">
      <c r="A62" s="26">
        <f t="shared" si="5"/>
        <v>57</v>
      </c>
      <c r="B62" s="27"/>
      <c r="C62" s="28" t="s">
        <v>174</v>
      </c>
      <c r="D62" s="28" t="s">
        <v>177</v>
      </c>
      <c r="E62" s="27" t="s">
        <v>0</v>
      </c>
      <c r="F62" s="29">
        <v>2</v>
      </c>
      <c r="G62" s="40"/>
      <c r="H62" s="41">
        <f t="shared" si="9"/>
        <v>0</v>
      </c>
      <c r="I62" s="30"/>
    </row>
    <row r="63" spans="1:9" x14ac:dyDescent="0.25">
      <c r="A63" s="26">
        <f t="shared" si="5"/>
        <v>58</v>
      </c>
      <c r="B63" s="27"/>
      <c r="C63" s="28" t="s">
        <v>171</v>
      </c>
      <c r="D63" s="28" t="s">
        <v>172</v>
      </c>
      <c r="E63" s="27" t="s">
        <v>0</v>
      </c>
      <c r="F63" s="29">
        <v>4</v>
      </c>
      <c r="G63" s="40"/>
      <c r="H63" s="41">
        <f t="shared" si="9"/>
        <v>0</v>
      </c>
      <c r="I63" s="30"/>
    </row>
    <row r="64" spans="1:9" x14ac:dyDescent="0.25">
      <c r="A64" s="26">
        <f t="shared" si="5"/>
        <v>59</v>
      </c>
      <c r="B64" s="27"/>
      <c r="C64" s="28" t="s">
        <v>190</v>
      </c>
      <c r="D64" s="28" t="s">
        <v>190</v>
      </c>
      <c r="E64" s="27" t="s">
        <v>0</v>
      </c>
      <c r="F64" s="29">
        <v>1</v>
      </c>
      <c r="G64" s="40"/>
      <c r="H64" s="41">
        <f t="shared" si="9"/>
        <v>0</v>
      </c>
      <c r="I64" s="30"/>
    </row>
    <row r="65" spans="1:9" x14ac:dyDescent="0.25">
      <c r="A65" s="26">
        <f t="shared" si="5"/>
        <v>60</v>
      </c>
      <c r="B65" s="27"/>
      <c r="C65" s="28" t="s">
        <v>191</v>
      </c>
      <c r="D65" s="28" t="s">
        <v>191</v>
      </c>
      <c r="E65" s="27" t="s">
        <v>0</v>
      </c>
      <c r="F65" s="29">
        <v>1</v>
      </c>
      <c r="G65" s="40"/>
      <c r="H65" s="41">
        <f t="shared" si="9"/>
        <v>0</v>
      </c>
      <c r="I65" s="30"/>
    </row>
    <row r="66" spans="1:9" x14ac:dyDescent="0.25">
      <c r="A66" s="26">
        <f t="shared" si="5"/>
        <v>61</v>
      </c>
      <c r="B66" s="27"/>
      <c r="C66" s="28" t="s">
        <v>192</v>
      </c>
      <c r="D66" s="28" t="s">
        <v>192</v>
      </c>
      <c r="E66" s="27" t="s">
        <v>0</v>
      </c>
      <c r="F66" s="29">
        <v>1</v>
      </c>
      <c r="G66" s="40"/>
      <c r="H66" s="41">
        <f t="shared" si="9"/>
        <v>0</v>
      </c>
      <c r="I66" s="30"/>
    </row>
    <row r="67" spans="1:9" ht="36" x14ac:dyDescent="0.25">
      <c r="A67" s="26">
        <f t="shared" si="5"/>
        <v>62</v>
      </c>
      <c r="B67" s="27"/>
      <c r="C67" s="28" t="s">
        <v>29</v>
      </c>
      <c r="D67" s="28" t="s">
        <v>30</v>
      </c>
      <c r="E67" s="27" t="s">
        <v>0</v>
      </c>
      <c r="F67" s="29">
        <v>2</v>
      </c>
      <c r="G67" s="40"/>
      <c r="H67" s="41">
        <f t="shared" ref="H67:H72" si="11">G67*F67</f>
        <v>0</v>
      </c>
      <c r="I67" s="30"/>
    </row>
    <row r="68" spans="1:9" x14ac:dyDescent="0.25">
      <c r="A68" s="26">
        <f t="shared" si="5"/>
        <v>63</v>
      </c>
      <c r="B68" s="27"/>
      <c r="C68" s="28" t="s">
        <v>35</v>
      </c>
      <c r="D68" s="28" t="s">
        <v>36</v>
      </c>
      <c r="E68" s="27" t="s">
        <v>1</v>
      </c>
      <c r="F68" s="29">
        <v>1</v>
      </c>
      <c r="G68" s="40"/>
      <c r="H68" s="41">
        <f t="shared" si="11"/>
        <v>0</v>
      </c>
      <c r="I68" s="30"/>
    </row>
    <row r="69" spans="1:9" ht="24" x14ac:dyDescent="0.25">
      <c r="A69" s="26">
        <f t="shared" si="5"/>
        <v>64</v>
      </c>
      <c r="B69" s="27"/>
      <c r="C69" s="28" t="s">
        <v>315</v>
      </c>
      <c r="D69" s="28" t="s">
        <v>301</v>
      </c>
      <c r="E69" s="27" t="s">
        <v>0</v>
      </c>
      <c r="F69" s="29">
        <v>2</v>
      </c>
      <c r="G69" s="40"/>
      <c r="H69" s="41">
        <f t="shared" si="11"/>
        <v>0</v>
      </c>
      <c r="I69" s="30"/>
    </row>
    <row r="70" spans="1:9" x14ac:dyDescent="0.25">
      <c r="A70" s="26">
        <f t="shared" si="5"/>
        <v>65</v>
      </c>
      <c r="B70" s="27"/>
      <c r="C70" s="28" t="s">
        <v>230</v>
      </c>
      <c r="D70" s="28" t="s">
        <v>228</v>
      </c>
      <c r="E70" s="27" t="s">
        <v>0</v>
      </c>
      <c r="F70" s="29">
        <v>1</v>
      </c>
      <c r="G70" s="40"/>
      <c r="H70" s="41">
        <f t="shared" si="11"/>
        <v>0</v>
      </c>
      <c r="I70" s="30"/>
    </row>
    <row r="71" spans="1:9" ht="24" x14ac:dyDescent="0.25">
      <c r="A71" s="26">
        <f t="shared" si="5"/>
        <v>66</v>
      </c>
      <c r="B71" s="27"/>
      <c r="C71" s="28" t="s">
        <v>231</v>
      </c>
      <c r="D71" s="28" t="s">
        <v>229</v>
      </c>
      <c r="E71" s="27" t="s">
        <v>0</v>
      </c>
      <c r="F71" s="29">
        <v>2</v>
      </c>
      <c r="G71" s="40"/>
      <c r="H71" s="41">
        <f t="shared" si="11"/>
        <v>0</v>
      </c>
      <c r="I71" s="30"/>
    </row>
    <row r="72" spans="1:9" x14ac:dyDescent="0.25">
      <c r="A72" s="26">
        <f t="shared" si="5"/>
        <v>67</v>
      </c>
      <c r="B72" s="27"/>
      <c r="C72" s="28" t="s">
        <v>319</v>
      </c>
      <c r="D72" s="28" t="s">
        <v>320</v>
      </c>
      <c r="E72" s="27" t="s">
        <v>0</v>
      </c>
      <c r="F72" s="29">
        <v>1</v>
      </c>
      <c r="G72" s="40"/>
      <c r="H72" s="41">
        <f t="shared" si="11"/>
        <v>0</v>
      </c>
      <c r="I72" s="30"/>
    </row>
    <row r="73" spans="1:9" ht="60" x14ac:dyDescent="0.25">
      <c r="A73" s="26">
        <f t="shared" si="5"/>
        <v>68</v>
      </c>
      <c r="B73" s="27"/>
      <c r="C73" s="28" t="s">
        <v>316</v>
      </c>
      <c r="D73" s="28" t="s">
        <v>318</v>
      </c>
      <c r="E73" s="27" t="s">
        <v>1</v>
      </c>
      <c r="F73" s="29">
        <v>1</v>
      </c>
      <c r="G73" s="40"/>
      <c r="H73" s="41">
        <f t="shared" si="9"/>
        <v>0</v>
      </c>
      <c r="I73" s="36"/>
    </row>
    <row r="74" spans="1:9" ht="60" x14ac:dyDescent="0.25">
      <c r="A74" s="26">
        <f t="shared" si="5"/>
        <v>69</v>
      </c>
      <c r="B74" s="27"/>
      <c r="C74" s="28" t="s">
        <v>317</v>
      </c>
      <c r="D74" s="28" t="s">
        <v>180</v>
      </c>
      <c r="E74" s="27" t="s">
        <v>1</v>
      </c>
      <c r="F74" s="29">
        <v>1</v>
      </c>
      <c r="G74" s="40"/>
      <c r="H74" s="41">
        <f t="shared" si="9"/>
        <v>0</v>
      </c>
      <c r="I74" s="36"/>
    </row>
    <row r="75" spans="1:9" ht="24" x14ac:dyDescent="0.25">
      <c r="A75" s="26">
        <f t="shared" si="5"/>
        <v>70</v>
      </c>
      <c r="B75" s="27"/>
      <c r="C75" s="28" t="s">
        <v>31</v>
      </c>
      <c r="D75" s="28" t="s">
        <v>32</v>
      </c>
      <c r="E75" s="27" t="s">
        <v>1</v>
      </c>
      <c r="F75" s="29">
        <v>1</v>
      </c>
      <c r="G75" s="40"/>
      <c r="H75" s="41">
        <f t="shared" si="9"/>
        <v>0</v>
      </c>
      <c r="I75" s="30"/>
    </row>
    <row r="76" spans="1:9" ht="24.75" thickBot="1" x14ac:dyDescent="0.3">
      <c r="A76" s="26">
        <f t="shared" si="5"/>
        <v>71</v>
      </c>
      <c r="B76" s="27"/>
      <c r="C76" s="28" t="s">
        <v>33</v>
      </c>
      <c r="D76" s="28" t="s">
        <v>34</v>
      </c>
      <c r="E76" s="27" t="s">
        <v>1</v>
      </c>
      <c r="F76" s="29">
        <v>1</v>
      </c>
      <c r="G76" s="40"/>
      <c r="H76" s="41">
        <f t="shared" ref="H76" si="12">G76*F76</f>
        <v>0</v>
      </c>
      <c r="I76" s="30"/>
    </row>
    <row r="77" spans="1:9" ht="15.75" thickBot="1" x14ac:dyDescent="0.3">
      <c r="A77" s="4"/>
      <c r="B77" s="5"/>
      <c r="C77" s="72" t="s">
        <v>149</v>
      </c>
      <c r="D77" s="9"/>
      <c r="E77" s="6"/>
      <c r="F77" s="7"/>
      <c r="G77" s="44"/>
      <c r="H77" s="45"/>
      <c r="I77" s="62">
        <f>SUM(H78:H93)</f>
        <v>0</v>
      </c>
    </row>
    <row r="78" spans="1:9" ht="36" x14ac:dyDescent="0.25">
      <c r="A78" s="26">
        <v>72</v>
      </c>
      <c r="B78" s="27"/>
      <c r="C78" s="28" t="s">
        <v>151</v>
      </c>
      <c r="D78" s="28" t="s">
        <v>325</v>
      </c>
      <c r="E78" s="27" t="s">
        <v>0</v>
      </c>
      <c r="F78" s="29">
        <v>2</v>
      </c>
      <c r="G78" s="40"/>
      <c r="H78" s="41">
        <f>G78*F78</f>
        <v>0</v>
      </c>
      <c r="I78" s="36"/>
    </row>
    <row r="79" spans="1:9" ht="36" x14ac:dyDescent="0.25">
      <c r="A79" s="26">
        <f>A78+1</f>
        <v>73</v>
      </c>
      <c r="B79" s="27"/>
      <c r="C79" s="28" t="s">
        <v>152</v>
      </c>
      <c r="D79" s="28" t="s">
        <v>325</v>
      </c>
      <c r="E79" s="27" t="s">
        <v>0</v>
      </c>
      <c r="F79" s="29">
        <v>1</v>
      </c>
      <c r="G79" s="40"/>
      <c r="H79" s="41">
        <f>G79*F79</f>
        <v>0</v>
      </c>
      <c r="I79" s="36"/>
    </row>
    <row r="80" spans="1:9" ht="72" x14ac:dyDescent="0.25">
      <c r="A80" s="26">
        <f t="shared" ref="A80:A93" si="13">A79+1</f>
        <v>74</v>
      </c>
      <c r="B80" s="27"/>
      <c r="C80" s="28" t="s">
        <v>208</v>
      </c>
      <c r="D80" s="28" t="s">
        <v>209</v>
      </c>
      <c r="E80" s="27" t="s">
        <v>0</v>
      </c>
      <c r="F80" s="29">
        <v>1</v>
      </c>
      <c r="G80" s="40"/>
      <c r="H80" s="41">
        <f>G80*F80</f>
        <v>0</v>
      </c>
      <c r="I80" s="36"/>
    </row>
    <row r="81" spans="1:9" ht="48" x14ac:dyDescent="0.25">
      <c r="A81" s="26">
        <f t="shared" si="13"/>
        <v>75</v>
      </c>
      <c r="B81" s="27"/>
      <c r="C81" s="28" t="s">
        <v>254</v>
      </c>
      <c r="D81" s="28" t="s">
        <v>153</v>
      </c>
      <c r="E81" s="27" t="s">
        <v>0</v>
      </c>
      <c r="F81" s="29">
        <v>3</v>
      </c>
      <c r="G81" s="40"/>
      <c r="H81" s="41">
        <f t="shared" ref="H81:H85" si="14">F81*G81</f>
        <v>0</v>
      </c>
      <c r="I81" s="36"/>
    </row>
    <row r="82" spans="1:9" x14ac:dyDescent="0.25">
      <c r="A82" s="26">
        <f t="shared" si="13"/>
        <v>76</v>
      </c>
      <c r="B82" s="27"/>
      <c r="C82" s="28" t="s">
        <v>154</v>
      </c>
      <c r="D82" s="28" t="s">
        <v>154</v>
      </c>
      <c r="E82" s="27" t="s">
        <v>0</v>
      </c>
      <c r="F82" s="29">
        <v>3</v>
      </c>
      <c r="G82" s="40"/>
      <c r="H82" s="41">
        <f t="shared" si="14"/>
        <v>0</v>
      </c>
      <c r="I82" s="36"/>
    </row>
    <row r="83" spans="1:9" ht="24" x14ac:dyDescent="0.25">
      <c r="A83" s="26">
        <f t="shared" si="13"/>
        <v>77</v>
      </c>
      <c r="B83" s="27"/>
      <c r="C83" s="28" t="s">
        <v>150</v>
      </c>
      <c r="D83" s="28" t="s">
        <v>298</v>
      </c>
      <c r="E83" s="27" t="s">
        <v>0</v>
      </c>
      <c r="F83" s="29">
        <v>3</v>
      </c>
      <c r="G83" s="40"/>
      <c r="H83" s="41">
        <f t="shared" ref="H83" si="15">G83*F83</f>
        <v>0</v>
      </c>
      <c r="I83" s="30"/>
    </row>
    <row r="84" spans="1:9" ht="36" x14ac:dyDescent="0.25">
      <c r="A84" s="26">
        <f t="shared" si="13"/>
        <v>78</v>
      </c>
      <c r="B84" s="27"/>
      <c r="C84" s="28" t="s">
        <v>155</v>
      </c>
      <c r="D84" s="28" t="s">
        <v>204</v>
      </c>
      <c r="E84" s="27" t="s">
        <v>0</v>
      </c>
      <c r="F84" s="29">
        <v>1</v>
      </c>
      <c r="G84" s="40"/>
      <c r="H84" s="41">
        <f t="shared" si="14"/>
        <v>0</v>
      </c>
      <c r="I84" s="36"/>
    </row>
    <row r="85" spans="1:9" ht="72" x14ac:dyDescent="0.25">
      <c r="A85" s="26">
        <f t="shared" si="13"/>
        <v>79</v>
      </c>
      <c r="B85" s="27"/>
      <c r="C85" s="28" t="s">
        <v>202</v>
      </c>
      <c r="D85" s="28" t="s">
        <v>203</v>
      </c>
      <c r="E85" s="27" t="s">
        <v>0</v>
      </c>
      <c r="F85" s="29">
        <v>2</v>
      </c>
      <c r="G85" s="40"/>
      <c r="H85" s="41">
        <f t="shared" si="14"/>
        <v>0</v>
      </c>
      <c r="I85" s="36"/>
    </row>
    <row r="86" spans="1:9" x14ac:dyDescent="0.25">
      <c r="A86" s="26">
        <f t="shared" si="13"/>
        <v>80</v>
      </c>
      <c r="B86" s="27"/>
      <c r="C86" s="28" t="s">
        <v>205</v>
      </c>
      <c r="D86" s="28" t="s">
        <v>205</v>
      </c>
      <c r="E86" s="27" t="s">
        <v>0</v>
      </c>
      <c r="F86" s="29">
        <v>2</v>
      </c>
      <c r="G86" s="40"/>
      <c r="H86" s="41">
        <f t="shared" ref="H86" si="16">F86*G86</f>
        <v>0</v>
      </c>
      <c r="I86" s="36"/>
    </row>
    <row r="87" spans="1:9" ht="24" x14ac:dyDescent="0.25">
      <c r="A87" s="26">
        <f t="shared" si="13"/>
        <v>81</v>
      </c>
      <c r="B87" s="27"/>
      <c r="C87" s="28" t="s">
        <v>150</v>
      </c>
      <c r="D87" s="28" t="s">
        <v>298</v>
      </c>
      <c r="E87" s="27" t="s">
        <v>0</v>
      </c>
      <c r="F87" s="29">
        <v>2</v>
      </c>
      <c r="G87" s="40"/>
      <c r="H87" s="41">
        <f t="shared" ref="H87" si="17">G87*F87</f>
        <v>0</v>
      </c>
      <c r="I87" s="30"/>
    </row>
    <row r="88" spans="1:9" ht="36" x14ac:dyDescent="0.25">
      <c r="A88" s="26">
        <f t="shared" si="13"/>
        <v>82</v>
      </c>
      <c r="B88" s="27"/>
      <c r="C88" s="28" t="s">
        <v>238</v>
      </c>
      <c r="D88" s="28" t="s">
        <v>241</v>
      </c>
      <c r="E88" s="27" t="s">
        <v>0</v>
      </c>
      <c r="F88" s="29">
        <v>1</v>
      </c>
      <c r="G88" s="40"/>
      <c r="H88" s="41">
        <f>G88*F88</f>
        <v>0</v>
      </c>
      <c r="I88" s="36"/>
    </row>
    <row r="89" spans="1:9" ht="24" x14ac:dyDescent="0.25">
      <c r="A89" s="26">
        <f t="shared" si="13"/>
        <v>83</v>
      </c>
      <c r="B89" s="27"/>
      <c r="C89" s="28" t="s">
        <v>242</v>
      </c>
      <c r="D89" s="28" t="s">
        <v>243</v>
      </c>
      <c r="E89" s="27" t="s">
        <v>0</v>
      </c>
      <c r="F89" s="29">
        <v>1</v>
      </c>
      <c r="G89" s="40"/>
      <c r="H89" s="41">
        <f>G89*F89</f>
        <v>0</v>
      </c>
      <c r="I89" s="36"/>
    </row>
    <row r="90" spans="1:9" ht="60" x14ac:dyDescent="0.25">
      <c r="A90" s="26">
        <f t="shared" si="13"/>
        <v>84</v>
      </c>
      <c r="B90" s="27"/>
      <c r="C90" s="28" t="s">
        <v>239</v>
      </c>
      <c r="D90" s="28" t="s">
        <v>240</v>
      </c>
      <c r="E90" s="27" t="s">
        <v>0</v>
      </c>
      <c r="F90" s="29">
        <v>1</v>
      </c>
      <c r="G90" s="40"/>
      <c r="H90" s="41">
        <f>G90*F90</f>
        <v>0</v>
      </c>
      <c r="I90" s="36"/>
    </row>
    <row r="91" spans="1:9" ht="48" x14ac:dyDescent="0.25">
      <c r="A91" s="26">
        <f t="shared" si="13"/>
        <v>85</v>
      </c>
      <c r="B91" s="27"/>
      <c r="C91" s="28" t="s">
        <v>255</v>
      </c>
      <c r="D91" s="28" t="s">
        <v>153</v>
      </c>
      <c r="E91" s="27" t="s">
        <v>0</v>
      </c>
      <c r="F91" s="29">
        <v>1</v>
      </c>
      <c r="G91" s="40"/>
      <c r="H91" s="41">
        <f t="shared" ref="H91" si="18">F91*G91</f>
        <v>0</v>
      </c>
      <c r="I91" s="36"/>
    </row>
    <row r="92" spans="1:9" ht="24" x14ac:dyDescent="0.25">
      <c r="A92" s="26">
        <f t="shared" si="13"/>
        <v>86</v>
      </c>
      <c r="B92" s="27"/>
      <c r="C92" s="28" t="s">
        <v>31</v>
      </c>
      <c r="D92" s="28" t="s">
        <v>32</v>
      </c>
      <c r="E92" s="27" t="s">
        <v>1</v>
      </c>
      <c r="F92" s="29">
        <v>1</v>
      </c>
      <c r="G92" s="40"/>
      <c r="H92" s="41">
        <f t="shared" ref="H92:H93" si="19">G92*F92</f>
        <v>0</v>
      </c>
      <c r="I92" s="36"/>
    </row>
    <row r="93" spans="1:9" ht="24.75" thickBot="1" x14ac:dyDescent="0.3">
      <c r="A93" s="26">
        <f t="shared" si="13"/>
        <v>87</v>
      </c>
      <c r="B93" s="27"/>
      <c r="C93" s="28" t="s">
        <v>33</v>
      </c>
      <c r="D93" s="28" t="s">
        <v>34</v>
      </c>
      <c r="E93" s="27" t="s">
        <v>1</v>
      </c>
      <c r="F93" s="29">
        <v>1</v>
      </c>
      <c r="G93" s="40"/>
      <c r="H93" s="41">
        <f t="shared" si="19"/>
        <v>0</v>
      </c>
      <c r="I93" s="36"/>
    </row>
    <row r="94" spans="1:9" ht="15.75" thickBot="1" x14ac:dyDescent="0.3">
      <c r="A94" s="4"/>
      <c r="B94" s="5"/>
      <c r="C94" s="72" t="s">
        <v>263</v>
      </c>
      <c r="D94" s="9"/>
      <c r="E94" s="6"/>
      <c r="F94" s="7"/>
      <c r="G94" s="44"/>
      <c r="H94" s="45"/>
      <c r="I94" s="62">
        <f>SUM(H95:H106)</f>
        <v>0</v>
      </c>
    </row>
    <row r="95" spans="1:9" ht="36" x14ac:dyDescent="0.25">
      <c r="A95" s="26">
        <v>88</v>
      </c>
      <c r="B95" s="27"/>
      <c r="C95" s="28" t="s">
        <v>299</v>
      </c>
      <c r="D95" s="28" t="s">
        <v>300</v>
      </c>
      <c r="E95" s="27" t="s">
        <v>0</v>
      </c>
      <c r="F95" s="29">
        <v>1</v>
      </c>
      <c r="G95" s="40"/>
      <c r="H95" s="41">
        <f t="shared" ref="H95:H96" si="20">G95*F95</f>
        <v>0</v>
      </c>
      <c r="I95" s="36"/>
    </row>
    <row r="96" spans="1:9" x14ac:dyDescent="0.25">
      <c r="A96" s="26">
        <f>A95+1</f>
        <v>89</v>
      </c>
      <c r="B96" s="27"/>
      <c r="C96" s="28" t="s">
        <v>278</v>
      </c>
      <c r="D96" s="28" t="s">
        <v>271</v>
      </c>
      <c r="E96" s="27" t="s">
        <v>0</v>
      </c>
      <c r="F96" s="29">
        <v>1</v>
      </c>
      <c r="G96" s="40"/>
      <c r="H96" s="41">
        <f t="shared" si="20"/>
        <v>0</v>
      </c>
      <c r="I96" s="36"/>
    </row>
    <row r="97" spans="1:9" x14ac:dyDescent="0.25">
      <c r="A97" s="26">
        <f t="shared" ref="A97:A106" si="21">A96+1</f>
        <v>90</v>
      </c>
      <c r="B97" s="27"/>
      <c r="C97" s="28" t="s">
        <v>279</v>
      </c>
      <c r="D97" s="28" t="s">
        <v>273</v>
      </c>
      <c r="E97" s="27" t="s">
        <v>0</v>
      </c>
      <c r="F97" s="29">
        <v>1</v>
      </c>
      <c r="G97" s="40"/>
      <c r="H97" s="41">
        <f t="shared" ref="H97:H100" si="22">G97*F97</f>
        <v>0</v>
      </c>
      <c r="I97" s="36"/>
    </row>
    <row r="98" spans="1:9" x14ac:dyDescent="0.25">
      <c r="A98" s="26">
        <f t="shared" si="21"/>
        <v>91</v>
      </c>
      <c r="B98" s="27"/>
      <c r="C98" s="28" t="s">
        <v>280</v>
      </c>
      <c r="D98" s="28" t="s">
        <v>274</v>
      </c>
      <c r="E98" s="27" t="s">
        <v>0</v>
      </c>
      <c r="F98" s="29">
        <v>1</v>
      </c>
      <c r="G98" s="40"/>
      <c r="H98" s="41">
        <f t="shared" si="22"/>
        <v>0</v>
      </c>
      <c r="I98" s="36"/>
    </row>
    <row r="99" spans="1:9" x14ac:dyDescent="0.25">
      <c r="A99" s="26">
        <f t="shared" si="21"/>
        <v>92</v>
      </c>
      <c r="B99" s="27"/>
      <c r="C99" s="28" t="s">
        <v>281</v>
      </c>
      <c r="D99" s="28" t="s">
        <v>272</v>
      </c>
      <c r="E99" s="27" t="s">
        <v>0</v>
      </c>
      <c r="F99" s="29">
        <v>1</v>
      </c>
      <c r="G99" s="40"/>
      <c r="H99" s="41">
        <f t="shared" si="22"/>
        <v>0</v>
      </c>
      <c r="I99" s="36"/>
    </row>
    <row r="100" spans="1:9" ht="24" x14ac:dyDescent="0.25">
      <c r="A100" s="26">
        <f t="shared" si="21"/>
        <v>93</v>
      </c>
      <c r="B100" s="27"/>
      <c r="C100" s="28" t="s">
        <v>270</v>
      </c>
      <c r="D100" s="28" t="s">
        <v>276</v>
      </c>
      <c r="E100" s="27" t="s">
        <v>0</v>
      </c>
      <c r="F100" s="29">
        <v>1</v>
      </c>
      <c r="G100" s="40"/>
      <c r="H100" s="41">
        <f t="shared" si="22"/>
        <v>0</v>
      </c>
      <c r="I100" s="36"/>
    </row>
    <row r="101" spans="1:9" ht="24" x14ac:dyDescent="0.25">
      <c r="A101" s="26">
        <f t="shared" si="21"/>
        <v>94</v>
      </c>
      <c r="B101" s="27"/>
      <c r="C101" s="28" t="s">
        <v>264</v>
      </c>
      <c r="D101" s="28" t="s">
        <v>275</v>
      </c>
      <c r="E101" s="27" t="s">
        <v>0</v>
      </c>
      <c r="F101" s="29">
        <v>1</v>
      </c>
      <c r="G101" s="40"/>
      <c r="H101" s="41">
        <f t="shared" ref="H101:H106" si="23">G101*F101</f>
        <v>0</v>
      </c>
      <c r="I101" s="36"/>
    </row>
    <row r="102" spans="1:9" ht="60" x14ac:dyDescent="0.25">
      <c r="A102" s="26">
        <f t="shared" si="21"/>
        <v>95</v>
      </c>
      <c r="B102" s="27"/>
      <c r="C102" s="28" t="s">
        <v>266</v>
      </c>
      <c r="D102" s="28" t="s">
        <v>268</v>
      </c>
      <c r="E102" s="27" t="s">
        <v>0</v>
      </c>
      <c r="F102" s="29">
        <v>1</v>
      </c>
      <c r="G102" s="40"/>
      <c r="H102" s="41">
        <f t="shared" si="23"/>
        <v>0</v>
      </c>
      <c r="I102" s="36"/>
    </row>
    <row r="103" spans="1:9" ht="24" x14ac:dyDescent="0.25">
      <c r="A103" s="26">
        <f t="shared" si="21"/>
        <v>96</v>
      </c>
      <c r="B103" s="27"/>
      <c r="C103" s="28" t="s">
        <v>267</v>
      </c>
      <c r="D103" s="28" t="s">
        <v>269</v>
      </c>
      <c r="E103" s="27" t="s">
        <v>0</v>
      </c>
      <c r="F103" s="29">
        <v>1</v>
      </c>
      <c r="G103" s="40"/>
      <c r="H103" s="41">
        <f t="shared" si="23"/>
        <v>0</v>
      </c>
      <c r="I103" s="36"/>
    </row>
    <row r="104" spans="1:9" ht="24" x14ac:dyDescent="0.25">
      <c r="A104" s="26">
        <f t="shared" si="21"/>
        <v>97</v>
      </c>
      <c r="B104" s="27"/>
      <c r="C104" s="28" t="s">
        <v>265</v>
      </c>
      <c r="D104" s="28" t="s">
        <v>277</v>
      </c>
      <c r="E104" s="27" t="s">
        <v>0</v>
      </c>
      <c r="F104" s="29">
        <v>1</v>
      </c>
      <c r="G104" s="40"/>
      <c r="H104" s="41">
        <f t="shared" si="23"/>
        <v>0</v>
      </c>
      <c r="I104" s="36"/>
    </row>
    <row r="105" spans="1:9" ht="48" x14ac:dyDescent="0.25">
      <c r="A105" s="26">
        <f t="shared" si="21"/>
        <v>98</v>
      </c>
      <c r="B105" s="27"/>
      <c r="C105" s="28" t="s">
        <v>285</v>
      </c>
      <c r="D105" s="28" t="s">
        <v>287</v>
      </c>
      <c r="E105" s="27" t="s">
        <v>286</v>
      </c>
      <c r="F105" s="29">
        <v>1</v>
      </c>
      <c r="G105" s="40"/>
      <c r="H105" s="41">
        <f t="shared" si="23"/>
        <v>0</v>
      </c>
      <c r="I105" s="36"/>
    </row>
    <row r="106" spans="1:9" ht="24.75" thickBot="1" x14ac:dyDescent="0.3">
      <c r="A106" s="26">
        <f t="shared" si="21"/>
        <v>99</v>
      </c>
      <c r="B106" s="27"/>
      <c r="C106" s="28" t="s">
        <v>284</v>
      </c>
      <c r="D106" s="28" t="s">
        <v>288</v>
      </c>
      <c r="E106" s="27" t="s">
        <v>0</v>
      </c>
      <c r="F106" s="29">
        <v>1</v>
      </c>
      <c r="G106" s="40"/>
      <c r="H106" s="41">
        <f t="shared" si="23"/>
        <v>0</v>
      </c>
      <c r="I106" s="36"/>
    </row>
    <row r="107" spans="1:9" ht="15.75" thickBot="1" x14ac:dyDescent="0.3">
      <c r="A107" s="4"/>
      <c r="B107" s="5"/>
      <c r="C107" s="72" t="s">
        <v>90</v>
      </c>
      <c r="D107" s="9"/>
      <c r="E107" s="6"/>
      <c r="F107" s="7"/>
      <c r="G107" s="44"/>
      <c r="H107" s="45"/>
      <c r="I107" s="62">
        <f>SUM(H108:H124)</f>
        <v>0</v>
      </c>
    </row>
    <row r="108" spans="1:9" x14ac:dyDescent="0.25">
      <c r="A108" s="26">
        <v>100</v>
      </c>
      <c r="B108" s="27"/>
      <c r="C108" s="28" t="s">
        <v>91</v>
      </c>
      <c r="D108" s="28" t="s">
        <v>128</v>
      </c>
      <c r="E108" s="27" t="s">
        <v>0</v>
      </c>
      <c r="F108" s="29">
        <v>1</v>
      </c>
      <c r="G108" s="40"/>
      <c r="H108" s="41">
        <f t="shared" ref="H108:H113" si="24">G108*F108</f>
        <v>0</v>
      </c>
      <c r="I108" s="30"/>
    </row>
    <row r="109" spans="1:9" x14ac:dyDescent="0.25">
      <c r="A109" s="26">
        <f>A108+1</f>
        <v>101</v>
      </c>
      <c r="B109" s="27"/>
      <c r="C109" s="28" t="s">
        <v>93</v>
      </c>
      <c r="D109" s="28" t="s">
        <v>94</v>
      </c>
      <c r="E109" s="27" t="s">
        <v>0</v>
      </c>
      <c r="F109" s="29">
        <v>1</v>
      </c>
      <c r="G109" s="40"/>
      <c r="H109" s="41">
        <f t="shared" si="24"/>
        <v>0</v>
      </c>
      <c r="I109" s="30"/>
    </row>
    <row r="110" spans="1:9" x14ac:dyDescent="0.25">
      <c r="A110" s="26">
        <f t="shared" ref="A110:A124" si="25">A109+1</f>
        <v>102</v>
      </c>
      <c r="B110" s="27"/>
      <c r="C110" s="28" t="s">
        <v>95</v>
      </c>
      <c r="D110" s="28" t="s">
        <v>96</v>
      </c>
      <c r="E110" s="27" t="s">
        <v>0</v>
      </c>
      <c r="F110" s="29">
        <v>1</v>
      </c>
      <c r="G110" s="40"/>
      <c r="H110" s="41">
        <f t="shared" si="24"/>
        <v>0</v>
      </c>
      <c r="I110" s="30"/>
    </row>
    <row r="111" spans="1:9" x14ac:dyDescent="0.25">
      <c r="A111" s="26">
        <f t="shared" si="25"/>
        <v>103</v>
      </c>
      <c r="B111" s="27"/>
      <c r="C111" s="28" t="s">
        <v>92</v>
      </c>
      <c r="D111" s="28" t="s">
        <v>250</v>
      </c>
      <c r="E111" s="27" t="s">
        <v>0</v>
      </c>
      <c r="F111" s="29">
        <v>1</v>
      </c>
      <c r="G111" s="40"/>
      <c r="H111" s="41">
        <f t="shared" si="24"/>
        <v>0</v>
      </c>
      <c r="I111" s="30"/>
    </row>
    <row r="112" spans="1:9" ht="48" x14ac:dyDescent="0.25">
      <c r="A112" s="26">
        <f t="shared" si="25"/>
        <v>104</v>
      </c>
      <c r="B112" s="27"/>
      <c r="C112" s="28" t="s">
        <v>97</v>
      </c>
      <c r="D112" s="28" t="s">
        <v>98</v>
      </c>
      <c r="E112" s="27" t="s">
        <v>0</v>
      </c>
      <c r="F112" s="29">
        <v>1</v>
      </c>
      <c r="G112" s="40"/>
      <c r="H112" s="41">
        <f t="shared" si="24"/>
        <v>0</v>
      </c>
      <c r="I112" s="30"/>
    </row>
    <row r="113" spans="1:9" ht="60" x14ac:dyDescent="0.25">
      <c r="A113" s="26">
        <f t="shared" si="25"/>
        <v>105</v>
      </c>
      <c r="B113" s="27"/>
      <c r="C113" s="28" t="s">
        <v>256</v>
      </c>
      <c r="D113" s="28" t="s">
        <v>257</v>
      </c>
      <c r="E113" s="27" t="s">
        <v>0</v>
      </c>
      <c r="F113" s="29">
        <v>1</v>
      </c>
      <c r="G113" s="40"/>
      <c r="H113" s="41">
        <f t="shared" si="24"/>
        <v>0</v>
      </c>
      <c r="I113" s="30"/>
    </row>
    <row r="114" spans="1:9" ht="108" x14ac:dyDescent="0.25">
      <c r="A114" s="26">
        <f t="shared" si="25"/>
        <v>106</v>
      </c>
      <c r="B114" s="27"/>
      <c r="C114" s="28" t="s">
        <v>100</v>
      </c>
      <c r="D114" s="28" t="s">
        <v>99</v>
      </c>
      <c r="E114" s="27" t="s">
        <v>0</v>
      </c>
      <c r="F114" s="29">
        <v>1</v>
      </c>
      <c r="G114" s="40"/>
      <c r="H114" s="41">
        <f t="shared" ref="H114:H124" si="26">G114*F114</f>
        <v>0</v>
      </c>
      <c r="I114" s="30"/>
    </row>
    <row r="115" spans="1:9" ht="36" x14ac:dyDescent="0.25">
      <c r="A115" s="26">
        <f t="shared" si="25"/>
        <v>107</v>
      </c>
      <c r="B115" s="27"/>
      <c r="C115" s="28" t="s">
        <v>232</v>
      </c>
      <c r="D115" s="28" t="s">
        <v>233</v>
      </c>
      <c r="E115" s="27" t="s">
        <v>0</v>
      </c>
      <c r="F115" s="29">
        <v>1</v>
      </c>
      <c r="G115" s="40"/>
      <c r="H115" s="41">
        <f t="shared" si="26"/>
        <v>0</v>
      </c>
      <c r="I115" s="30"/>
    </row>
    <row r="116" spans="1:9" ht="48" x14ac:dyDescent="0.25">
      <c r="A116" s="26">
        <f t="shared" si="25"/>
        <v>108</v>
      </c>
      <c r="B116" s="27"/>
      <c r="C116" s="28" t="s">
        <v>261</v>
      </c>
      <c r="D116" s="28" t="s">
        <v>260</v>
      </c>
      <c r="E116" s="27" t="s">
        <v>0</v>
      </c>
      <c r="F116" s="29">
        <v>1</v>
      </c>
      <c r="G116" s="40"/>
      <c r="H116" s="41">
        <f t="shared" si="26"/>
        <v>0</v>
      </c>
      <c r="I116" s="30"/>
    </row>
    <row r="117" spans="1:9" ht="72" x14ac:dyDescent="0.25">
      <c r="A117" s="26">
        <f t="shared" si="25"/>
        <v>109</v>
      </c>
      <c r="B117" s="27"/>
      <c r="C117" s="28" t="s">
        <v>183</v>
      </c>
      <c r="D117" s="28" t="s">
        <v>184</v>
      </c>
      <c r="E117" s="27" t="s">
        <v>0</v>
      </c>
      <c r="F117" s="29">
        <v>1</v>
      </c>
      <c r="G117" s="40"/>
      <c r="H117" s="41">
        <f t="shared" si="26"/>
        <v>0</v>
      </c>
      <c r="I117" s="30"/>
    </row>
    <row r="118" spans="1:9" ht="60" x14ac:dyDescent="0.25">
      <c r="A118" s="26">
        <f t="shared" si="25"/>
        <v>110</v>
      </c>
      <c r="B118" s="27"/>
      <c r="C118" s="28" t="s">
        <v>185</v>
      </c>
      <c r="D118" s="28" t="s">
        <v>186</v>
      </c>
      <c r="E118" s="27" t="s">
        <v>0</v>
      </c>
      <c r="F118" s="29">
        <v>1</v>
      </c>
      <c r="G118" s="40"/>
      <c r="H118" s="41">
        <f t="shared" si="26"/>
        <v>0</v>
      </c>
      <c r="I118" s="30"/>
    </row>
    <row r="119" spans="1:9" ht="60" x14ac:dyDescent="0.25">
      <c r="A119" s="26">
        <f t="shared" si="25"/>
        <v>111</v>
      </c>
      <c r="B119" s="27"/>
      <c r="C119" s="28" t="s">
        <v>259</v>
      </c>
      <c r="D119" s="28" t="s">
        <v>258</v>
      </c>
      <c r="E119" s="27" t="s">
        <v>0</v>
      </c>
      <c r="F119" s="29">
        <v>1</v>
      </c>
      <c r="G119" s="40"/>
      <c r="H119" s="41">
        <f t="shared" si="26"/>
        <v>0</v>
      </c>
      <c r="I119" s="30"/>
    </row>
    <row r="120" spans="1:9" ht="24" x14ac:dyDescent="0.25">
      <c r="A120" s="26">
        <f t="shared" si="25"/>
        <v>112</v>
      </c>
      <c r="B120" s="27"/>
      <c r="C120" s="28" t="s">
        <v>125</v>
      </c>
      <c r="D120" s="28" t="s">
        <v>124</v>
      </c>
      <c r="E120" s="27" t="s">
        <v>0</v>
      </c>
      <c r="F120" s="29">
        <v>1</v>
      </c>
      <c r="G120" s="40"/>
      <c r="H120" s="41">
        <f t="shared" si="26"/>
        <v>0</v>
      </c>
      <c r="I120" s="30"/>
    </row>
    <row r="121" spans="1:9" x14ac:dyDescent="0.25">
      <c r="A121" s="26">
        <f t="shared" si="25"/>
        <v>113</v>
      </c>
      <c r="B121" s="27"/>
      <c r="C121" s="28" t="s">
        <v>126</v>
      </c>
      <c r="D121" s="28" t="s">
        <v>127</v>
      </c>
      <c r="E121" s="27" t="s">
        <v>0</v>
      </c>
      <c r="F121" s="29">
        <v>1</v>
      </c>
      <c r="G121" s="40"/>
      <c r="H121" s="41">
        <f t="shared" si="26"/>
        <v>0</v>
      </c>
      <c r="I121" s="30"/>
    </row>
    <row r="122" spans="1:9" ht="144" x14ac:dyDescent="0.25">
      <c r="A122" s="26">
        <f t="shared" si="25"/>
        <v>114</v>
      </c>
      <c r="B122" s="27"/>
      <c r="C122" s="28" t="s">
        <v>170</v>
      </c>
      <c r="D122" s="28" t="s">
        <v>169</v>
      </c>
      <c r="E122" s="27" t="s">
        <v>0</v>
      </c>
      <c r="F122" s="29">
        <v>1</v>
      </c>
      <c r="G122" s="40"/>
      <c r="H122" s="41">
        <f t="shared" si="26"/>
        <v>0</v>
      </c>
      <c r="I122" s="30"/>
    </row>
    <row r="123" spans="1:9" ht="24" x14ac:dyDescent="0.25">
      <c r="A123" s="26">
        <f t="shared" si="25"/>
        <v>115</v>
      </c>
      <c r="B123" s="27"/>
      <c r="C123" s="28" t="s">
        <v>31</v>
      </c>
      <c r="D123" s="28" t="s">
        <v>160</v>
      </c>
      <c r="E123" s="27" t="s">
        <v>1</v>
      </c>
      <c r="F123" s="29">
        <v>1</v>
      </c>
      <c r="G123" s="40"/>
      <c r="H123" s="41">
        <f t="shared" si="26"/>
        <v>0</v>
      </c>
      <c r="I123" s="30"/>
    </row>
    <row r="124" spans="1:9" ht="24.75" thickBot="1" x14ac:dyDescent="0.3">
      <c r="A124" s="26">
        <f t="shared" si="25"/>
        <v>116</v>
      </c>
      <c r="B124" s="27"/>
      <c r="C124" s="28" t="s">
        <v>33</v>
      </c>
      <c r="D124" s="28" t="s">
        <v>34</v>
      </c>
      <c r="E124" s="27" t="s">
        <v>1</v>
      </c>
      <c r="F124" s="29">
        <v>1</v>
      </c>
      <c r="G124" s="40"/>
      <c r="H124" s="41">
        <f t="shared" si="26"/>
        <v>0</v>
      </c>
      <c r="I124" s="30"/>
    </row>
    <row r="125" spans="1:9" ht="15.75" thickBot="1" x14ac:dyDescent="0.3">
      <c r="A125" s="4"/>
      <c r="B125" s="5"/>
      <c r="C125" s="72" t="s">
        <v>101</v>
      </c>
      <c r="D125" s="9"/>
      <c r="E125" s="6"/>
      <c r="F125" s="7"/>
      <c r="G125" s="44"/>
      <c r="H125" s="45"/>
      <c r="I125" s="62">
        <f>SUM(H126:H135)</f>
        <v>0</v>
      </c>
    </row>
    <row r="126" spans="1:9" ht="36" x14ac:dyDescent="0.25">
      <c r="A126" s="26">
        <v>117</v>
      </c>
      <c r="B126" s="27"/>
      <c r="C126" s="28" t="s">
        <v>102</v>
      </c>
      <c r="D126" s="28" t="s">
        <v>291</v>
      </c>
      <c r="E126" s="27" t="s">
        <v>0</v>
      </c>
      <c r="F126" s="29">
        <v>3</v>
      </c>
      <c r="G126" s="40"/>
      <c r="H126" s="41">
        <f t="shared" ref="H126:H135" si="27">G126*F126</f>
        <v>0</v>
      </c>
      <c r="I126" s="30"/>
    </row>
    <row r="127" spans="1:9" ht="36" x14ac:dyDescent="0.25">
      <c r="A127" s="26">
        <f>A126+1</f>
        <v>118</v>
      </c>
      <c r="B127" s="27"/>
      <c r="C127" s="28" t="s">
        <v>103</v>
      </c>
      <c r="D127" s="28" t="s">
        <v>104</v>
      </c>
      <c r="E127" s="27" t="s">
        <v>0</v>
      </c>
      <c r="F127" s="29">
        <v>3</v>
      </c>
      <c r="G127" s="40"/>
      <c r="H127" s="41">
        <f t="shared" si="27"/>
        <v>0</v>
      </c>
      <c r="I127" s="30"/>
    </row>
    <row r="128" spans="1:9" ht="24" x14ac:dyDescent="0.25">
      <c r="A128" s="26">
        <f t="shared" ref="A128:A135" si="28">A127+1</f>
        <v>119</v>
      </c>
      <c r="B128" s="27"/>
      <c r="C128" s="28" t="s">
        <v>105</v>
      </c>
      <c r="D128" s="28" t="s">
        <v>106</v>
      </c>
      <c r="E128" s="27" t="s">
        <v>0</v>
      </c>
      <c r="F128" s="29">
        <v>12</v>
      </c>
      <c r="G128" s="40"/>
      <c r="H128" s="41">
        <f t="shared" si="27"/>
        <v>0</v>
      </c>
      <c r="I128" s="30"/>
    </row>
    <row r="129" spans="1:9" x14ac:dyDescent="0.25">
      <c r="A129" s="26">
        <f t="shared" si="28"/>
        <v>120</v>
      </c>
      <c r="B129" s="27"/>
      <c r="C129" s="28" t="s">
        <v>107</v>
      </c>
      <c r="D129" s="28" t="s">
        <v>108</v>
      </c>
      <c r="E129" s="27" t="s">
        <v>0</v>
      </c>
      <c r="F129" s="29">
        <v>12</v>
      </c>
      <c r="G129" s="40"/>
      <c r="H129" s="41">
        <f t="shared" si="27"/>
        <v>0</v>
      </c>
      <c r="I129" s="30"/>
    </row>
    <row r="130" spans="1:9" ht="24" x14ac:dyDescent="0.25">
      <c r="A130" s="26">
        <f t="shared" si="28"/>
        <v>121</v>
      </c>
      <c r="B130" s="27"/>
      <c r="C130" s="28" t="s">
        <v>133</v>
      </c>
      <c r="D130" s="28" t="s">
        <v>134</v>
      </c>
      <c r="E130" s="27" t="s">
        <v>0</v>
      </c>
      <c r="F130" s="29">
        <v>12</v>
      </c>
      <c r="G130" s="40"/>
      <c r="H130" s="41">
        <f t="shared" si="27"/>
        <v>0</v>
      </c>
      <c r="I130" s="30"/>
    </row>
    <row r="131" spans="1:9" ht="168" x14ac:dyDescent="0.25">
      <c r="A131" s="26">
        <f t="shared" si="28"/>
        <v>122</v>
      </c>
      <c r="B131" s="27"/>
      <c r="C131" s="28" t="s">
        <v>157</v>
      </c>
      <c r="D131" s="28" t="s">
        <v>113</v>
      </c>
      <c r="E131" s="27" t="s">
        <v>0</v>
      </c>
      <c r="F131" s="29">
        <v>1</v>
      </c>
      <c r="G131" s="40"/>
      <c r="H131" s="41">
        <f t="shared" si="27"/>
        <v>0</v>
      </c>
      <c r="I131" s="30"/>
    </row>
    <row r="132" spans="1:9" ht="24" x14ac:dyDescent="0.25">
      <c r="A132" s="26">
        <f t="shared" si="28"/>
        <v>123</v>
      </c>
      <c r="B132" s="27"/>
      <c r="C132" s="28" t="s">
        <v>109</v>
      </c>
      <c r="D132" s="28" t="s">
        <v>110</v>
      </c>
      <c r="E132" s="27" t="s">
        <v>0</v>
      </c>
      <c r="F132" s="29">
        <v>1</v>
      </c>
      <c r="G132" s="40"/>
      <c r="H132" s="41">
        <f t="shared" si="27"/>
        <v>0</v>
      </c>
      <c r="I132" s="30"/>
    </row>
    <row r="133" spans="1:9" ht="24" x14ac:dyDescent="0.25">
      <c r="A133" s="26">
        <f t="shared" si="28"/>
        <v>124</v>
      </c>
      <c r="B133" s="27"/>
      <c r="C133" s="28" t="s">
        <v>111</v>
      </c>
      <c r="D133" s="28" t="s">
        <v>112</v>
      </c>
      <c r="E133" s="27" t="s">
        <v>0</v>
      </c>
      <c r="F133" s="29">
        <v>2</v>
      </c>
      <c r="G133" s="40"/>
      <c r="H133" s="41">
        <f t="shared" si="27"/>
        <v>0</v>
      </c>
      <c r="I133" s="30"/>
    </row>
    <row r="134" spans="1:9" ht="24" x14ac:dyDescent="0.25">
      <c r="A134" s="26">
        <f t="shared" si="28"/>
        <v>125</v>
      </c>
      <c r="B134" s="27"/>
      <c r="C134" s="28" t="s">
        <v>31</v>
      </c>
      <c r="D134" s="28" t="s">
        <v>32</v>
      </c>
      <c r="E134" s="27" t="s">
        <v>1</v>
      </c>
      <c r="F134" s="29">
        <v>1</v>
      </c>
      <c r="G134" s="40"/>
      <c r="H134" s="41">
        <f t="shared" si="27"/>
        <v>0</v>
      </c>
      <c r="I134" s="30"/>
    </row>
    <row r="135" spans="1:9" ht="24.75" thickBot="1" x14ac:dyDescent="0.3">
      <c r="A135" s="26">
        <f t="shared" si="28"/>
        <v>126</v>
      </c>
      <c r="B135" s="27"/>
      <c r="C135" s="28" t="s">
        <v>33</v>
      </c>
      <c r="D135" s="28" t="s">
        <v>34</v>
      </c>
      <c r="E135" s="27" t="s">
        <v>1</v>
      </c>
      <c r="F135" s="29">
        <v>1</v>
      </c>
      <c r="G135" s="40"/>
      <c r="H135" s="41">
        <f t="shared" si="27"/>
        <v>0</v>
      </c>
      <c r="I135" s="30"/>
    </row>
    <row r="136" spans="1:9" ht="15.75" thickBot="1" x14ac:dyDescent="0.3">
      <c r="A136" s="4"/>
      <c r="B136" s="5"/>
      <c r="C136" s="72" t="s">
        <v>9</v>
      </c>
      <c r="D136" s="9"/>
      <c r="E136" s="6"/>
      <c r="F136" s="7"/>
      <c r="G136" s="44"/>
      <c r="H136" s="45"/>
      <c r="I136" s="62">
        <f>SUM(H137:H140)</f>
        <v>0</v>
      </c>
    </row>
    <row r="137" spans="1:9" ht="24" x14ac:dyDescent="0.25">
      <c r="A137" s="26">
        <v>127</v>
      </c>
      <c r="B137" s="27"/>
      <c r="C137" s="28" t="s">
        <v>9</v>
      </c>
      <c r="D137" s="28" t="s">
        <v>65</v>
      </c>
      <c r="E137" s="27" t="s">
        <v>1</v>
      </c>
      <c r="F137" s="29">
        <v>1</v>
      </c>
      <c r="G137" s="40"/>
      <c r="H137" s="41">
        <f t="shared" ref="H137:H140" si="29">G137*F137</f>
        <v>0</v>
      </c>
      <c r="I137" s="30"/>
    </row>
    <row r="138" spans="1:9" ht="60" x14ac:dyDescent="0.25">
      <c r="A138" s="26">
        <f>A137+1</f>
        <v>128</v>
      </c>
      <c r="B138" s="27"/>
      <c r="C138" s="28" t="s">
        <v>10</v>
      </c>
      <c r="D138" s="28" t="s">
        <v>11</v>
      </c>
      <c r="E138" s="27" t="s">
        <v>0</v>
      </c>
      <c r="F138" s="29">
        <v>1</v>
      </c>
      <c r="G138" s="40"/>
      <c r="H138" s="41">
        <f t="shared" si="29"/>
        <v>0</v>
      </c>
      <c r="I138" s="30"/>
    </row>
    <row r="139" spans="1:9" ht="24" x14ac:dyDescent="0.25">
      <c r="A139" s="26">
        <f t="shared" ref="A139:A140" si="30">A138+1</f>
        <v>129</v>
      </c>
      <c r="B139" s="27"/>
      <c r="C139" s="28" t="s">
        <v>31</v>
      </c>
      <c r="D139" s="28" t="s">
        <v>32</v>
      </c>
      <c r="E139" s="27" t="s">
        <v>1</v>
      </c>
      <c r="F139" s="29">
        <v>1</v>
      </c>
      <c r="G139" s="40"/>
      <c r="H139" s="41">
        <f t="shared" si="29"/>
        <v>0</v>
      </c>
      <c r="I139" s="30"/>
    </row>
    <row r="140" spans="1:9" ht="24.75" thickBot="1" x14ac:dyDescent="0.3">
      <c r="A140" s="26">
        <f t="shared" si="30"/>
        <v>130</v>
      </c>
      <c r="B140" s="27"/>
      <c r="C140" s="28" t="s">
        <v>33</v>
      </c>
      <c r="D140" s="28" t="s">
        <v>34</v>
      </c>
      <c r="E140" s="27" t="s">
        <v>1</v>
      </c>
      <c r="F140" s="29">
        <v>1</v>
      </c>
      <c r="G140" s="40"/>
      <c r="H140" s="41">
        <f t="shared" si="29"/>
        <v>0</v>
      </c>
      <c r="I140" s="52"/>
    </row>
    <row r="141" spans="1:9" s="3" customFormat="1" ht="15.75" thickBot="1" x14ac:dyDescent="0.3">
      <c r="A141" s="4"/>
      <c r="B141" s="5"/>
      <c r="C141" s="72" t="s">
        <v>156</v>
      </c>
      <c r="D141" s="9"/>
      <c r="E141" s="6"/>
      <c r="F141" s="7"/>
      <c r="G141" s="44"/>
      <c r="H141" s="45"/>
      <c r="I141" s="62">
        <f>SUM(H142:H157)</f>
        <v>0</v>
      </c>
    </row>
    <row r="142" spans="1:9" ht="108" x14ac:dyDescent="0.25">
      <c r="A142" s="21">
        <v>131</v>
      </c>
      <c r="B142" s="22"/>
      <c r="C142" s="23" t="s">
        <v>37</v>
      </c>
      <c r="D142" s="23" t="s">
        <v>38</v>
      </c>
      <c r="E142" s="22" t="s">
        <v>0</v>
      </c>
      <c r="F142" s="24">
        <v>1</v>
      </c>
      <c r="G142" s="46"/>
      <c r="H142" s="47">
        <f t="shared" ref="H142:H157" si="31">G142*F142</f>
        <v>0</v>
      </c>
      <c r="I142" s="53"/>
    </row>
    <row r="143" spans="1:9" ht="24" x14ac:dyDescent="0.25">
      <c r="A143" s="26">
        <f>A142+1</f>
        <v>132</v>
      </c>
      <c r="B143" s="27"/>
      <c r="C143" s="28" t="s">
        <v>39</v>
      </c>
      <c r="D143" s="28" t="s">
        <v>40</v>
      </c>
      <c r="E143" s="27" t="s">
        <v>0</v>
      </c>
      <c r="F143" s="29">
        <v>1</v>
      </c>
      <c r="G143" s="40"/>
      <c r="H143" s="41">
        <f t="shared" si="31"/>
        <v>0</v>
      </c>
      <c r="I143" s="30"/>
    </row>
    <row r="144" spans="1:9" ht="72" x14ac:dyDescent="0.25">
      <c r="A144" s="26">
        <f t="shared" ref="A144:A157" si="32">A143+1</f>
        <v>133</v>
      </c>
      <c r="B144" s="27"/>
      <c r="C144" s="28" t="s">
        <v>41</v>
      </c>
      <c r="D144" s="28" t="s">
        <v>42</v>
      </c>
      <c r="E144" s="27" t="s">
        <v>0</v>
      </c>
      <c r="F144" s="29">
        <v>3</v>
      </c>
      <c r="G144" s="40"/>
      <c r="H144" s="41">
        <f t="shared" si="31"/>
        <v>0</v>
      </c>
      <c r="I144" s="30"/>
    </row>
    <row r="145" spans="1:9" x14ac:dyDescent="0.25">
      <c r="A145" s="26">
        <f t="shared" si="32"/>
        <v>134</v>
      </c>
      <c r="B145" s="27"/>
      <c r="C145" s="28" t="s">
        <v>313</v>
      </c>
      <c r="D145" s="28" t="s">
        <v>43</v>
      </c>
      <c r="E145" s="27" t="s">
        <v>0</v>
      </c>
      <c r="F145" s="29">
        <v>3</v>
      </c>
      <c r="G145" s="40"/>
      <c r="H145" s="41">
        <f t="shared" si="31"/>
        <v>0</v>
      </c>
      <c r="I145" s="30"/>
    </row>
    <row r="146" spans="1:9" ht="24" x14ac:dyDescent="0.25">
      <c r="A146" s="26">
        <f t="shared" si="32"/>
        <v>135</v>
      </c>
      <c r="B146" s="27"/>
      <c r="C146" s="28" t="s">
        <v>45</v>
      </c>
      <c r="D146" s="28" t="s">
        <v>44</v>
      </c>
      <c r="E146" s="27" t="s">
        <v>0</v>
      </c>
      <c r="F146" s="29">
        <v>4</v>
      </c>
      <c r="G146" s="40"/>
      <c r="H146" s="41">
        <f t="shared" si="31"/>
        <v>0</v>
      </c>
      <c r="I146" s="30"/>
    </row>
    <row r="147" spans="1:9" ht="60" x14ac:dyDescent="0.25">
      <c r="A147" s="26">
        <f t="shared" si="32"/>
        <v>136</v>
      </c>
      <c r="B147" s="27"/>
      <c r="C147" s="28" t="s">
        <v>47</v>
      </c>
      <c r="D147" s="28" t="s">
        <v>46</v>
      </c>
      <c r="E147" s="27" t="s">
        <v>0</v>
      </c>
      <c r="F147" s="29">
        <v>4</v>
      </c>
      <c r="G147" s="40"/>
      <c r="H147" s="41">
        <f t="shared" si="31"/>
        <v>0</v>
      </c>
      <c r="I147" s="30"/>
    </row>
    <row r="148" spans="1:9" ht="144" x14ac:dyDescent="0.25">
      <c r="A148" s="26">
        <f t="shared" si="32"/>
        <v>137</v>
      </c>
      <c r="B148" s="27"/>
      <c r="C148" s="28" t="s">
        <v>170</v>
      </c>
      <c r="D148" s="28" t="s">
        <v>169</v>
      </c>
      <c r="E148" s="27" t="s">
        <v>0</v>
      </c>
      <c r="F148" s="29">
        <v>1</v>
      </c>
      <c r="G148" s="40"/>
      <c r="H148" s="41">
        <f t="shared" si="31"/>
        <v>0</v>
      </c>
      <c r="I148" s="30"/>
    </row>
    <row r="149" spans="1:9" ht="24" x14ac:dyDescent="0.25">
      <c r="A149" s="26">
        <f t="shared" si="32"/>
        <v>138</v>
      </c>
      <c r="B149" s="27"/>
      <c r="C149" s="28" t="s">
        <v>49</v>
      </c>
      <c r="D149" s="28" t="s">
        <v>112</v>
      </c>
      <c r="E149" s="27" t="s">
        <v>0</v>
      </c>
      <c r="F149" s="29">
        <v>1</v>
      </c>
      <c r="G149" s="40"/>
      <c r="H149" s="41">
        <f t="shared" si="31"/>
        <v>0</v>
      </c>
      <c r="I149" s="30"/>
    </row>
    <row r="150" spans="1:9" ht="60" x14ac:dyDescent="0.25">
      <c r="A150" s="26">
        <f t="shared" si="32"/>
        <v>139</v>
      </c>
      <c r="B150" s="63" t="s">
        <v>235</v>
      </c>
      <c r="C150" s="28" t="s">
        <v>50</v>
      </c>
      <c r="D150" s="28" t="s">
        <v>51</v>
      </c>
      <c r="E150" s="27" t="s">
        <v>0</v>
      </c>
      <c r="F150" s="29">
        <v>7</v>
      </c>
      <c r="G150" s="40"/>
      <c r="H150" s="41">
        <f t="shared" si="31"/>
        <v>0</v>
      </c>
      <c r="I150" s="30"/>
    </row>
    <row r="151" spans="1:9" ht="24" x14ac:dyDescent="0.25">
      <c r="A151" s="26">
        <f t="shared" si="32"/>
        <v>140</v>
      </c>
      <c r="B151" s="63" t="s">
        <v>237</v>
      </c>
      <c r="C151" s="28" t="s">
        <v>193</v>
      </c>
      <c r="D151" s="28" t="s">
        <v>323</v>
      </c>
      <c r="E151" s="27" t="s">
        <v>0</v>
      </c>
      <c r="F151" s="29">
        <v>2</v>
      </c>
      <c r="G151" s="40"/>
      <c r="H151" s="41">
        <f t="shared" si="31"/>
        <v>0</v>
      </c>
      <c r="I151" s="30"/>
    </row>
    <row r="152" spans="1:9" ht="24" x14ac:dyDescent="0.25">
      <c r="A152" s="26">
        <f t="shared" si="32"/>
        <v>141</v>
      </c>
      <c r="B152" s="63" t="s">
        <v>262</v>
      </c>
      <c r="C152" s="28" t="s">
        <v>52</v>
      </c>
      <c r="D152" s="28" t="s">
        <v>53</v>
      </c>
      <c r="E152" s="27" t="s">
        <v>0</v>
      </c>
      <c r="F152" s="29">
        <v>7</v>
      </c>
      <c r="G152" s="40"/>
      <c r="H152" s="41">
        <f t="shared" si="31"/>
        <v>0</v>
      </c>
      <c r="I152" s="30"/>
    </row>
    <row r="153" spans="1:9" ht="72" x14ac:dyDescent="0.25">
      <c r="A153" s="26">
        <f t="shared" si="32"/>
        <v>142</v>
      </c>
      <c r="B153" s="27" t="s">
        <v>294</v>
      </c>
      <c r="C153" s="28" t="s">
        <v>308</v>
      </c>
      <c r="D153" s="28" t="s">
        <v>296</v>
      </c>
      <c r="E153" s="27" t="s">
        <v>0</v>
      </c>
      <c r="F153" s="29">
        <v>7</v>
      </c>
      <c r="G153" s="40"/>
      <c r="H153" s="41">
        <f t="shared" si="31"/>
        <v>0</v>
      </c>
      <c r="I153" s="30"/>
    </row>
    <row r="154" spans="1:9" ht="24" x14ac:dyDescent="0.25">
      <c r="A154" s="26">
        <f t="shared" si="32"/>
        <v>143</v>
      </c>
      <c r="B154" s="63"/>
      <c r="C154" s="28" t="s">
        <v>297</v>
      </c>
      <c r="D154" s="28" t="s">
        <v>298</v>
      </c>
      <c r="E154" s="27" t="s">
        <v>0</v>
      </c>
      <c r="F154" s="29">
        <v>7</v>
      </c>
      <c r="G154" s="40"/>
      <c r="H154" s="41">
        <f t="shared" si="31"/>
        <v>0</v>
      </c>
      <c r="I154" s="30"/>
    </row>
    <row r="155" spans="1:9" x14ac:dyDescent="0.25">
      <c r="A155" s="26">
        <f t="shared" si="32"/>
        <v>144</v>
      </c>
      <c r="B155" s="27"/>
      <c r="C155" s="28" t="s">
        <v>295</v>
      </c>
      <c r="D155" s="28" t="s">
        <v>236</v>
      </c>
      <c r="E155" s="27" t="s">
        <v>0</v>
      </c>
      <c r="F155" s="29">
        <v>1</v>
      </c>
      <c r="G155" s="40"/>
      <c r="H155" s="41">
        <f t="shared" si="31"/>
        <v>0</v>
      </c>
      <c r="I155" s="30"/>
    </row>
    <row r="156" spans="1:9" ht="24" x14ac:dyDescent="0.25">
      <c r="A156" s="26">
        <f t="shared" si="32"/>
        <v>145</v>
      </c>
      <c r="B156" s="27"/>
      <c r="C156" s="28" t="s">
        <v>33</v>
      </c>
      <c r="D156" s="28" t="s">
        <v>34</v>
      </c>
      <c r="E156" s="27" t="s">
        <v>1</v>
      </c>
      <c r="F156" s="29">
        <v>1</v>
      </c>
      <c r="G156" s="40"/>
      <c r="H156" s="41">
        <f t="shared" si="31"/>
        <v>0</v>
      </c>
      <c r="I156" s="30"/>
    </row>
    <row r="157" spans="1:9" ht="24.75" thickBot="1" x14ac:dyDescent="0.3">
      <c r="A157" s="26">
        <f t="shared" si="32"/>
        <v>146</v>
      </c>
      <c r="B157" s="32"/>
      <c r="C157" s="33" t="s">
        <v>31</v>
      </c>
      <c r="D157" s="33" t="s">
        <v>32</v>
      </c>
      <c r="E157" s="32" t="s">
        <v>1</v>
      </c>
      <c r="F157" s="34">
        <v>1</v>
      </c>
      <c r="G157" s="42"/>
      <c r="H157" s="43">
        <f t="shared" si="31"/>
        <v>0</v>
      </c>
      <c r="I157" s="35"/>
    </row>
    <row r="158" spans="1:9" s="3" customFormat="1" ht="15.75" thickBot="1" x14ac:dyDescent="0.3">
      <c r="A158" s="4"/>
      <c r="B158" s="5"/>
      <c r="C158" s="72" t="s">
        <v>166</v>
      </c>
      <c r="D158" s="9"/>
      <c r="E158" s="6"/>
      <c r="F158" s="7"/>
      <c r="G158" s="44"/>
      <c r="H158" s="45"/>
      <c r="I158" s="62">
        <f>SUM(H159:H166)</f>
        <v>0</v>
      </c>
    </row>
    <row r="159" spans="1:9" ht="96" x14ac:dyDescent="0.25">
      <c r="A159" s="21">
        <v>147</v>
      </c>
      <c r="B159" s="22" t="s">
        <v>213</v>
      </c>
      <c r="C159" s="23" t="s">
        <v>62</v>
      </c>
      <c r="D159" s="23" t="s">
        <v>63</v>
      </c>
      <c r="E159" s="22" t="s">
        <v>0</v>
      </c>
      <c r="F159" s="24">
        <v>2</v>
      </c>
      <c r="G159" s="46"/>
      <c r="H159" s="47">
        <f t="shared" ref="H159:H166" si="33">G159*F159</f>
        <v>0</v>
      </c>
      <c r="I159" s="25"/>
    </row>
    <row r="160" spans="1:9" x14ac:dyDescent="0.25">
      <c r="A160" s="26">
        <f>A159+1</f>
        <v>148</v>
      </c>
      <c r="B160" s="27"/>
      <c r="C160" s="28" t="s">
        <v>70</v>
      </c>
      <c r="D160" s="28" t="s">
        <v>71</v>
      </c>
      <c r="E160" s="27" t="s">
        <v>0</v>
      </c>
      <c r="F160" s="29">
        <v>2</v>
      </c>
      <c r="G160" s="40"/>
      <c r="H160" s="41">
        <f t="shared" ref="H160" si="34">G160*F160</f>
        <v>0</v>
      </c>
      <c r="I160" s="30"/>
    </row>
    <row r="161" spans="1:9" ht="48" x14ac:dyDescent="0.25">
      <c r="A161" s="26">
        <f t="shared" ref="A161:A166" si="35">A160+1</f>
        <v>149</v>
      </c>
      <c r="B161" s="27"/>
      <c r="C161" s="28" t="s">
        <v>64</v>
      </c>
      <c r="D161" s="28" t="s">
        <v>194</v>
      </c>
      <c r="E161" s="27" t="s">
        <v>0</v>
      </c>
      <c r="F161" s="29">
        <v>2</v>
      </c>
      <c r="G161" s="40"/>
      <c r="H161" s="41">
        <f t="shared" si="33"/>
        <v>0</v>
      </c>
      <c r="I161" s="30"/>
    </row>
    <row r="162" spans="1:9" ht="24" x14ac:dyDescent="0.25">
      <c r="A162" s="26">
        <f t="shared" si="35"/>
        <v>150</v>
      </c>
      <c r="B162" s="27"/>
      <c r="C162" s="28" t="s">
        <v>195</v>
      </c>
      <c r="D162" s="28" t="s">
        <v>196</v>
      </c>
      <c r="E162" s="27" t="s">
        <v>0</v>
      </c>
      <c r="F162" s="29">
        <v>2</v>
      </c>
      <c r="G162" s="40"/>
      <c r="H162" s="41">
        <f t="shared" si="33"/>
        <v>0</v>
      </c>
      <c r="I162" s="30"/>
    </row>
    <row r="163" spans="1:9" ht="72" x14ac:dyDescent="0.25">
      <c r="A163" s="26">
        <f t="shared" si="35"/>
        <v>151</v>
      </c>
      <c r="B163" s="27"/>
      <c r="C163" s="28" t="s">
        <v>66</v>
      </c>
      <c r="D163" s="28" t="s">
        <v>67</v>
      </c>
      <c r="E163" s="27" t="s">
        <v>0</v>
      </c>
      <c r="F163" s="29">
        <v>2</v>
      </c>
      <c r="G163" s="40"/>
      <c r="H163" s="41">
        <f t="shared" ref="H163:H164" si="36">G163*F163</f>
        <v>0</v>
      </c>
      <c r="I163" s="30"/>
    </row>
    <row r="164" spans="1:9" ht="24" x14ac:dyDescent="0.25">
      <c r="A164" s="26">
        <f t="shared" si="35"/>
        <v>152</v>
      </c>
      <c r="B164" s="27"/>
      <c r="C164" s="28" t="s">
        <v>68</v>
      </c>
      <c r="D164" s="28" t="s">
        <v>69</v>
      </c>
      <c r="E164" s="27" t="s">
        <v>0</v>
      </c>
      <c r="F164" s="29">
        <v>2</v>
      </c>
      <c r="G164" s="40"/>
      <c r="H164" s="41">
        <f t="shared" si="36"/>
        <v>0</v>
      </c>
      <c r="I164" s="30"/>
    </row>
    <row r="165" spans="1:9" ht="24" x14ac:dyDescent="0.25">
      <c r="A165" s="26">
        <f t="shared" si="35"/>
        <v>153</v>
      </c>
      <c r="B165" s="27"/>
      <c r="C165" s="28" t="s">
        <v>33</v>
      </c>
      <c r="D165" s="28" t="s">
        <v>34</v>
      </c>
      <c r="E165" s="27" t="s">
        <v>1</v>
      </c>
      <c r="F165" s="29">
        <v>1</v>
      </c>
      <c r="G165" s="40"/>
      <c r="H165" s="41">
        <f t="shared" si="33"/>
        <v>0</v>
      </c>
      <c r="I165" s="30"/>
    </row>
    <row r="166" spans="1:9" ht="24.75" thickBot="1" x14ac:dyDescent="0.3">
      <c r="A166" s="26">
        <f t="shared" si="35"/>
        <v>154</v>
      </c>
      <c r="B166" s="32"/>
      <c r="C166" s="33" t="s">
        <v>31</v>
      </c>
      <c r="D166" s="33" t="s">
        <v>32</v>
      </c>
      <c r="E166" s="32" t="s">
        <v>1</v>
      </c>
      <c r="F166" s="34">
        <v>1</v>
      </c>
      <c r="G166" s="42"/>
      <c r="H166" s="43">
        <f t="shared" si="33"/>
        <v>0</v>
      </c>
      <c r="I166" s="35"/>
    </row>
    <row r="167" spans="1:9" s="3" customFormat="1" ht="15.75" thickBot="1" x14ac:dyDescent="0.3">
      <c r="A167" s="4"/>
      <c r="B167" s="5"/>
      <c r="C167" s="72" t="s">
        <v>167</v>
      </c>
      <c r="D167" s="9"/>
      <c r="E167" s="6"/>
      <c r="F167" s="7"/>
      <c r="G167" s="44"/>
      <c r="H167" s="45"/>
      <c r="I167" s="62">
        <f>SUM(H168:H178)</f>
        <v>0</v>
      </c>
    </row>
    <row r="168" spans="1:9" ht="24" x14ac:dyDescent="0.25">
      <c r="A168" s="26">
        <v>155</v>
      </c>
      <c r="B168" s="27"/>
      <c r="C168" s="28" t="s">
        <v>86</v>
      </c>
      <c r="D168" s="28" t="s">
        <v>162</v>
      </c>
      <c r="E168" s="27" t="s">
        <v>2</v>
      </c>
      <c r="F168" s="29">
        <v>230</v>
      </c>
      <c r="G168" s="40"/>
      <c r="H168" s="41">
        <f t="shared" ref="H168:H171" si="37">G168*F168</f>
        <v>0</v>
      </c>
      <c r="I168" s="30"/>
    </row>
    <row r="169" spans="1:9" ht="24" x14ac:dyDescent="0.25">
      <c r="A169" s="26">
        <f>A168+1</f>
        <v>156</v>
      </c>
      <c r="B169" s="27"/>
      <c r="C169" s="28" t="s">
        <v>328</v>
      </c>
      <c r="D169" s="28" t="s">
        <v>331</v>
      </c>
      <c r="E169" s="27" t="s">
        <v>2</v>
      </c>
      <c r="F169" s="29">
        <v>380</v>
      </c>
      <c r="G169" s="40"/>
      <c r="H169" s="41">
        <f t="shared" si="37"/>
        <v>0</v>
      </c>
      <c r="I169" s="30"/>
    </row>
    <row r="170" spans="1:9" ht="24" x14ac:dyDescent="0.25">
      <c r="A170" s="26">
        <f t="shared" ref="A170:A178" si="38">A169+1</f>
        <v>157</v>
      </c>
      <c r="B170" s="27"/>
      <c r="C170" s="28" t="s">
        <v>327</v>
      </c>
      <c r="D170" s="28" t="s">
        <v>332</v>
      </c>
      <c r="E170" s="27" t="s">
        <v>2</v>
      </c>
      <c r="F170" s="29">
        <v>50</v>
      </c>
      <c r="G170" s="40"/>
      <c r="H170" s="41">
        <f t="shared" si="37"/>
        <v>0</v>
      </c>
      <c r="I170" s="30"/>
    </row>
    <row r="171" spans="1:9" ht="24" x14ac:dyDescent="0.25">
      <c r="A171" s="26">
        <f t="shared" si="38"/>
        <v>158</v>
      </c>
      <c r="B171" s="27"/>
      <c r="C171" s="28" t="s">
        <v>326</v>
      </c>
      <c r="D171" s="28" t="s">
        <v>324</v>
      </c>
      <c r="E171" s="27" t="s">
        <v>2</v>
      </c>
      <c r="F171" s="29">
        <v>180</v>
      </c>
      <c r="G171" s="40"/>
      <c r="H171" s="41">
        <f t="shared" si="37"/>
        <v>0</v>
      </c>
      <c r="I171" s="30"/>
    </row>
    <row r="172" spans="1:9" ht="24" x14ac:dyDescent="0.25">
      <c r="A172" s="26">
        <f t="shared" si="38"/>
        <v>159</v>
      </c>
      <c r="B172" s="27"/>
      <c r="C172" s="28" t="s">
        <v>78</v>
      </c>
      <c r="D172" s="28" t="s">
        <v>79</v>
      </c>
      <c r="E172" s="27" t="s">
        <v>2</v>
      </c>
      <c r="F172" s="29">
        <v>100</v>
      </c>
      <c r="G172" s="40"/>
      <c r="H172" s="41">
        <f t="shared" ref="H172:H178" si="39">G172*F172</f>
        <v>0</v>
      </c>
      <c r="I172" s="30"/>
    </row>
    <row r="173" spans="1:9" ht="60" x14ac:dyDescent="0.25">
      <c r="A173" s="26">
        <f t="shared" si="38"/>
        <v>160</v>
      </c>
      <c r="B173" s="27"/>
      <c r="C173" s="28" t="s">
        <v>163</v>
      </c>
      <c r="D173" s="28" t="s">
        <v>164</v>
      </c>
      <c r="E173" s="27" t="s">
        <v>2</v>
      </c>
      <c r="F173" s="29">
        <v>180</v>
      </c>
      <c r="G173" s="40"/>
      <c r="H173" s="41">
        <f t="shared" ref="H173" si="40">G173*F173</f>
        <v>0</v>
      </c>
      <c r="I173" s="30"/>
    </row>
    <row r="174" spans="1:9" x14ac:dyDescent="0.25">
      <c r="A174" s="26">
        <f t="shared" si="38"/>
        <v>161</v>
      </c>
      <c r="B174" s="27"/>
      <c r="C174" s="28" t="s">
        <v>60</v>
      </c>
      <c r="D174" s="28" t="s">
        <v>61</v>
      </c>
      <c r="E174" s="27" t="s">
        <v>2</v>
      </c>
      <c r="F174" s="29">
        <v>2090</v>
      </c>
      <c r="G174" s="40"/>
      <c r="H174" s="41">
        <f t="shared" si="39"/>
        <v>0</v>
      </c>
      <c r="I174" s="38"/>
    </row>
    <row r="175" spans="1:9" ht="24" x14ac:dyDescent="0.25">
      <c r="A175" s="26">
        <f t="shared" si="38"/>
        <v>162</v>
      </c>
      <c r="B175" s="27"/>
      <c r="C175" s="28" t="s">
        <v>161</v>
      </c>
      <c r="D175" s="28" t="s">
        <v>59</v>
      </c>
      <c r="E175" s="27" t="s">
        <v>2</v>
      </c>
      <c r="F175" s="29">
        <v>100</v>
      </c>
      <c r="G175" s="40"/>
      <c r="H175" s="41">
        <f t="shared" si="39"/>
        <v>0</v>
      </c>
      <c r="I175" s="30"/>
    </row>
    <row r="176" spans="1:9" x14ac:dyDescent="0.25">
      <c r="A176" s="26">
        <f t="shared" si="38"/>
        <v>163</v>
      </c>
      <c r="B176" s="27"/>
      <c r="C176" s="28" t="s">
        <v>329</v>
      </c>
      <c r="D176" s="28" t="s">
        <v>330</v>
      </c>
      <c r="E176" s="27" t="s">
        <v>2</v>
      </c>
      <c r="F176" s="29">
        <v>220</v>
      </c>
      <c r="G176" s="40"/>
      <c r="H176" s="41">
        <f t="shared" si="39"/>
        <v>0</v>
      </c>
      <c r="I176" s="30"/>
    </row>
    <row r="177" spans="1:9" x14ac:dyDescent="0.25">
      <c r="A177" s="26">
        <f t="shared" si="38"/>
        <v>164</v>
      </c>
      <c r="B177" s="27"/>
      <c r="C177" s="28" t="s">
        <v>197</v>
      </c>
      <c r="D177" s="28" t="s">
        <v>200</v>
      </c>
      <c r="E177" s="27" t="s">
        <v>1</v>
      </c>
      <c r="F177" s="29">
        <v>1</v>
      </c>
      <c r="G177" s="40"/>
      <c r="H177" s="41">
        <f t="shared" si="39"/>
        <v>0</v>
      </c>
      <c r="I177" s="30"/>
    </row>
    <row r="178" spans="1:9" ht="15.75" thickBot="1" x14ac:dyDescent="0.3">
      <c r="A178" s="26">
        <f t="shared" si="38"/>
        <v>165</v>
      </c>
      <c r="B178" s="27"/>
      <c r="C178" s="33" t="s">
        <v>198</v>
      </c>
      <c r="D178" s="33" t="s">
        <v>199</v>
      </c>
      <c r="E178" s="32" t="s">
        <v>1</v>
      </c>
      <c r="F178" s="34">
        <v>1</v>
      </c>
      <c r="G178" s="42"/>
      <c r="H178" s="43">
        <f t="shared" si="39"/>
        <v>0</v>
      </c>
      <c r="I178" s="30"/>
    </row>
    <row r="179" spans="1:9" ht="15.75" thickBot="1" x14ac:dyDescent="0.3">
      <c r="A179" s="10"/>
      <c r="B179" s="11"/>
      <c r="C179" s="72" t="s">
        <v>168</v>
      </c>
      <c r="D179" s="12"/>
      <c r="E179" s="13"/>
      <c r="F179" s="14"/>
      <c r="G179" s="48"/>
      <c r="H179" s="49"/>
      <c r="I179" s="62">
        <f>SUM(H182:H189)</f>
        <v>0</v>
      </c>
    </row>
    <row r="180" spans="1:9" x14ac:dyDescent="0.25">
      <c r="A180" s="26">
        <v>166</v>
      </c>
      <c r="B180" s="27"/>
      <c r="C180" s="28" t="s">
        <v>302</v>
      </c>
      <c r="D180" s="28" t="s">
        <v>307</v>
      </c>
      <c r="E180" s="27" t="s">
        <v>1</v>
      </c>
      <c r="F180" s="29">
        <v>1</v>
      </c>
      <c r="G180" s="40"/>
      <c r="H180" s="41">
        <f t="shared" ref="H180" si="41">G180*F180</f>
        <v>0</v>
      </c>
      <c r="I180" s="30"/>
    </row>
    <row r="181" spans="1:9" x14ac:dyDescent="0.25">
      <c r="A181" s="26">
        <f>A180+1</f>
        <v>167</v>
      </c>
      <c r="B181" s="27"/>
      <c r="C181" s="28" t="s">
        <v>303</v>
      </c>
      <c r="D181" s="28" t="s">
        <v>307</v>
      </c>
      <c r="E181" s="27" t="s">
        <v>0</v>
      </c>
      <c r="F181" s="29">
        <v>1</v>
      </c>
      <c r="G181" s="40"/>
      <c r="H181" s="41">
        <f t="shared" ref="H181:H189" si="42">G181*F181</f>
        <v>0</v>
      </c>
      <c r="I181" s="30"/>
    </row>
    <row r="182" spans="1:9" x14ac:dyDescent="0.25">
      <c r="A182" s="26">
        <f t="shared" ref="A182:A189" si="43">A181+1</f>
        <v>168</v>
      </c>
      <c r="B182" s="27" t="s">
        <v>215</v>
      </c>
      <c r="C182" s="28" t="s">
        <v>214</v>
      </c>
      <c r="D182" s="28" t="s">
        <v>216</v>
      </c>
      <c r="E182" s="27" t="s">
        <v>0</v>
      </c>
      <c r="F182" s="29">
        <v>2</v>
      </c>
      <c r="G182" s="40"/>
      <c r="H182" s="41">
        <f t="shared" si="42"/>
        <v>0</v>
      </c>
      <c r="I182" s="30"/>
    </row>
    <row r="183" spans="1:9" x14ac:dyDescent="0.25">
      <c r="A183" s="26">
        <f t="shared" si="43"/>
        <v>169</v>
      </c>
      <c r="B183" s="27"/>
      <c r="C183" s="28" t="s">
        <v>292</v>
      </c>
      <c r="D183" s="28" t="s">
        <v>292</v>
      </c>
      <c r="E183" s="27" t="s">
        <v>0</v>
      </c>
      <c r="F183" s="29">
        <v>1</v>
      </c>
      <c r="G183" s="40"/>
      <c r="H183" s="41">
        <f t="shared" si="42"/>
        <v>0</v>
      </c>
      <c r="I183" s="30"/>
    </row>
    <row r="184" spans="1:9" ht="24" x14ac:dyDescent="0.25">
      <c r="A184" s="26">
        <f t="shared" si="43"/>
        <v>170</v>
      </c>
      <c r="B184" s="27"/>
      <c r="C184" s="28" t="s">
        <v>293</v>
      </c>
      <c r="D184" s="28" t="s">
        <v>293</v>
      </c>
      <c r="E184" s="27" t="s">
        <v>0</v>
      </c>
      <c r="F184" s="29">
        <v>1</v>
      </c>
      <c r="G184" s="40"/>
      <c r="H184" s="41">
        <f t="shared" si="42"/>
        <v>0</v>
      </c>
      <c r="I184" s="30"/>
    </row>
    <row r="185" spans="1:9" x14ac:dyDescent="0.25">
      <c r="A185" s="26">
        <f t="shared" si="43"/>
        <v>171</v>
      </c>
      <c r="B185" s="27"/>
      <c r="C185" s="28" t="s">
        <v>282</v>
      </c>
      <c r="D185" s="28" t="s">
        <v>283</v>
      </c>
      <c r="E185" s="27" t="s">
        <v>1</v>
      </c>
      <c r="F185" s="29">
        <v>1</v>
      </c>
      <c r="G185" s="40"/>
      <c r="H185" s="41">
        <f t="shared" si="42"/>
        <v>0</v>
      </c>
      <c r="I185" s="30"/>
    </row>
    <row r="186" spans="1:9" ht="84" x14ac:dyDescent="0.25">
      <c r="A186" s="26">
        <f t="shared" si="43"/>
        <v>172</v>
      </c>
      <c r="B186" s="27"/>
      <c r="C186" s="28" t="s">
        <v>58</v>
      </c>
      <c r="D186" s="28" t="s">
        <v>54</v>
      </c>
      <c r="E186" s="27" t="s">
        <v>1</v>
      </c>
      <c r="F186" s="29">
        <v>1</v>
      </c>
      <c r="G186" s="40"/>
      <c r="H186" s="41">
        <f t="shared" si="42"/>
        <v>0</v>
      </c>
      <c r="I186" s="30"/>
    </row>
    <row r="187" spans="1:9" ht="72" x14ac:dyDescent="0.25">
      <c r="A187" s="26">
        <f t="shared" si="43"/>
        <v>173</v>
      </c>
      <c r="B187" s="27"/>
      <c r="C187" s="28" t="s">
        <v>55</v>
      </c>
      <c r="D187" s="28" t="s">
        <v>56</v>
      </c>
      <c r="E187" s="27" t="s">
        <v>1</v>
      </c>
      <c r="F187" s="29">
        <v>1</v>
      </c>
      <c r="G187" s="40"/>
      <c r="H187" s="41">
        <f t="shared" si="42"/>
        <v>0</v>
      </c>
      <c r="I187" s="30"/>
    </row>
    <row r="188" spans="1:9" ht="36" x14ac:dyDescent="0.25">
      <c r="A188" s="26">
        <f t="shared" si="43"/>
        <v>174</v>
      </c>
      <c r="B188" s="27"/>
      <c r="C188" s="28" t="s">
        <v>201</v>
      </c>
      <c r="D188" s="28" t="s">
        <v>57</v>
      </c>
      <c r="E188" s="27" t="s">
        <v>1</v>
      </c>
      <c r="F188" s="29">
        <v>1</v>
      </c>
      <c r="G188" s="40"/>
      <c r="H188" s="41">
        <f t="shared" si="42"/>
        <v>0</v>
      </c>
      <c r="I188" s="30"/>
    </row>
    <row r="189" spans="1:9" ht="15.75" thickBot="1" x14ac:dyDescent="0.3">
      <c r="A189" s="26">
        <f t="shared" si="43"/>
        <v>175</v>
      </c>
      <c r="B189" s="32"/>
      <c r="C189" s="33" t="s">
        <v>3</v>
      </c>
      <c r="D189" s="37" t="s">
        <v>165</v>
      </c>
      <c r="E189" s="32" t="s">
        <v>1</v>
      </c>
      <c r="F189" s="34">
        <v>1</v>
      </c>
      <c r="G189" s="42"/>
      <c r="H189" s="43">
        <f t="shared" si="42"/>
        <v>0</v>
      </c>
      <c r="I189" s="35"/>
    </row>
    <row r="190" spans="1:9" ht="15.75" thickBot="1" x14ac:dyDescent="0.3"/>
    <row r="191" spans="1:9" s="20" customFormat="1" ht="15.75" thickBot="1" x14ac:dyDescent="0.3">
      <c r="A191" s="15"/>
      <c r="B191" s="16"/>
      <c r="C191" s="75" t="s">
        <v>77</v>
      </c>
      <c r="D191" s="17"/>
      <c r="E191" s="18"/>
      <c r="F191" s="18"/>
      <c r="G191" s="51"/>
      <c r="H191" s="51">
        <f>SUM(H4:H189)</f>
        <v>0</v>
      </c>
      <c r="I191" s="19"/>
    </row>
    <row r="192" spans="1:9" ht="15.75" thickBot="1" x14ac:dyDescent="0.3"/>
    <row r="193" spans="1:9" s="20" customFormat="1" ht="15.75" thickBot="1" x14ac:dyDescent="0.3">
      <c r="A193" s="15"/>
      <c r="B193" s="16"/>
      <c r="C193" s="75"/>
      <c r="D193" s="17"/>
      <c r="E193" s="18"/>
      <c r="F193" s="18"/>
      <c r="G193" s="51"/>
      <c r="H193" s="51"/>
      <c r="I193" s="19"/>
    </row>
  </sheetData>
  <mergeCells count="1">
    <mergeCell ref="G1:H1"/>
  </mergeCells>
  <pageMargins left="0.7" right="0.7" top="0.78740157499999996" bottom="0.78740157499999996" header="0.3" footer="0.3"/>
  <pageSetup paperSize="9" scale="55" fitToHeight="0" orientation="portrait" horizontalDpi="4294967293" verticalDpi="4294967293" r:id="rId1"/>
  <rowBreaks count="4" manualBreakCount="4">
    <brk id="26" max="8" man="1"/>
    <brk id="93" max="8" man="1"/>
    <brk id="124" max="8" man="1"/>
    <brk id="15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 Zubri</vt:lpstr>
      <vt:lpstr>'AVT Zubri'!Oblast_tisku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Vondrášek</dc:creator>
  <cp:lastModifiedBy>Marek Barabáš</cp:lastModifiedBy>
  <cp:lastPrinted>2022-02-10T16:47:41Z</cp:lastPrinted>
  <dcterms:created xsi:type="dcterms:W3CDTF">2021-02-17T17:57:52Z</dcterms:created>
  <dcterms:modified xsi:type="dcterms:W3CDTF">2022-02-10T17:31:52Z</dcterms:modified>
</cp:coreProperties>
</file>